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thag\Work Folders\Desktop\"/>
    </mc:Choice>
  </mc:AlternateContent>
  <bookViews>
    <workbookView xWindow="0" yWindow="0" windowWidth="23040" windowHeight="8232"/>
  </bookViews>
  <sheets>
    <sheet name="Index" sheetId="17" r:id="rId1"/>
    <sheet name="NPI-32(a)" sheetId="1" r:id="rId2"/>
    <sheet name="NPI-32(b) Info" sheetId="2" r:id="rId3"/>
    <sheet name="NPI-32(b) Advice" sheetId="3" r:id="rId4"/>
    <sheet name="NPI-32(b) Task" sheetId="7" r:id="rId5"/>
    <sheet name="NPI-32(b) NLS" sheetId="9" r:id="rId6"/>
    <sheet name="NPI-32(b) FRP" sheetId="8" r:id="rId7"/>
    <sheet name="NPI-32(b) DUTY" sheetId="10" r:id="rId8"/>
    <sheet name="NPI-32(b) REP-DR" sheetId="11" r:id="rId9"/>
    <sheet name="NPI-32(b) REP-CT" sheetId="12" r:id="rId10"/>
    <sheet name="NPI-32(b) REP-OTHER" sheetId="13" r:id="rId11"/>
    <sheet name="NPI-32(b) OLS" sheetId="14" r:id="rId12"/>
    <sheet name="NPI-32(c)" sheetId="15" r:id="rId13"/>
    <sheet name="NPI-32(d)" sheetId="16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5" i="14" l="1"/>
  <c r="C254" i="14"/>
  <c r="C253" i="14"/>
  <c r="C252" i="14"/>
  <c r="C251" i="14"/>
  <c r="C250" i="14"/>
  <c r="C249" i="14"/>
  <c r="C248" i="14"/>
  <c r="C247" i="14"/>
  <c r="C246" i="14"/>
  <c r="C245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7" i="14"/>
  <c r="C216" i="14"/>
  <c r="C215" i="14"/>
  <c r="C214" i="14"/>
  <c r="C213" i="14"/>
  <c r="C212" i="14"/>
  <c r="C211" i="14"/>
  <c r="C210" i="14"/>
  <c r="C209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1" i="14"/>
  <c r="C180" i="14"/>
  <c r="C179" i="14"/>
  <c r="C171" i="14"/>
  <c r="C170" i="14"/>
  <c r="C169" i="14"/>
  <c r="C168" i="14"/>
  <c r="C167" i="14"/>
  <c r="C166" i="14"/>
  <c r="C165" i="14"/>
  <c r="C164" i="14"/>
  <c r="C163" i="14"/>
  <c r="C162" i="14"/>
  <c r="C161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3" i="14"/>
  <c r="C132" i="14"/>
  <c r="C131" i="14"/>
  <c r="C130" i="14"/>
  <c r="C129" i="14"/>
  <c r="C128" i="14"/>
  <c r="C127" i="14"/>
  <c r="C126" i="14"/>
  <c r="C125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97" i="14"/>
  <c r="C96" i="14"/>
  <c r="C95" i="14"/>
  <c r="C87" i="14"/>
  <c r="C86" i="14"/>
  <c r="C85" i="14"/>
  <c r="C84" i="14"/>
  <c r="C83" i="14"/>
  <c r="C82" i="14"/>
  <c r="C81" i="14"/>
  <c r="C80" i="14"/>
  <c r="C79" i="14"/>
  <c r="C78" i="14"/>
  <c r="C77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49" i="14"/>
  <c r="C48" i="14"/>
  <c r="C47" i="14"/>
  <c r="C46" i="14"/>
  <c r="C45" i="14"/>
  <c r="C44" i="14"/>
  <c r="C43" i="14"/>
  <c r="C42" i="14"/>
  <c r="C41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255" i="13"/>
  <c r="C254" i="13"/>
  <c r="C253" i="13"/>
  <c r="C252" i="13"/>
  <c r="C251" i="13"/>
  <c r="C250" i="13"/>
  <c r="C249" i="13"/>
  <c r="C248" i="13"/>
  <c r="C247" i="13"/>
  <c r="C246" i="13"/>
  <c r="C245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7" i="13"/>
  <c r="C216" i="13"/>
  <c r="C215" i="13"/>
  <c r="C214" i="13"/>
  <c r="C213" i="13"/>
  <c r="C212" i="13"/>
  <c r="C211" i="13"/>
  <c r="C210" i="13"/>
  <c r="C209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1" i="13"/>
  <c r="C180" i="13"/>
  <c r="C179" i="13"/>
  <c r="C171" i="13"/>
  <c r="C170" i="13"/>
  <c r="C169" i="13"/>
  <c r="C168" i="13"/>
  <c r="C167" i="13"/>
  <c r="C166" i="13"/>
  <c r="C165" i="13"/>
  <c r="C164" i="13"/>
  <c r="C163" i="13"/>
  <c r="C162" i="13"/>
  <c r="C161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3" i="13"/>
  <c r="C132" i="13"/>
  <c r="C131" i="13"/>
  <c r="C130" i="13"/>
  <c r="C129" i="13"/>
  <c r="C128" i="13"/>
  <c r="C127" i="13"/>
  <c r="C126" i="13"/>
  <c r="C125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97" i="13"/>
  <c r="C96" i="13"/>
  <c r="C95" i="13"/>
  <c r="C87" i="13"/>
  <c r="C86" i="13"/>
  <c r="C85" i="13"/>
  <c r="C84" i="13"/>
  <c r="C83" i="13"/>
  <c r="C82" i="13"/>
  <c r="C81" i="13"/>
  <c r="C80" i="13"/>
  <c r="C79" i="13"/>
  <c r="C78" i="13"/>
  <c r="C77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49" i="13"/>
  <c r="C48" i="13"/>
  <c r="C47" i="13"/>
  <c r="C46" i="13"/>
  <c r="C45" i="13"/>
  <c r="C44" i="13"/>
  <c r="C43" i="13"/>
  <c r="C42" i="13"/>
  <c r="C41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3" i="13"/>
  <c r="C12" i="13"/>
  <c r="C11" i="13"/>
  <c r="C13" i="14"/>
  <c r="C12" i="14"/>
  <c r="C11" i="14"/>
  <c r="C255" i="12"/>
  <c r="C254" i="12"/>
  <c r="C253" i="12"/>
  <c r="C252" i="12"/>
  <c r="C251" i="12"/>
  <c r="C250" i="12"/>
  <c r="C249" i="12"/>
  <c r="C248" i="12"/>
  <c r="C247" i="12"/>
  <c r="C246" i="12"/>
  <c r="C245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7" i="12"/>
  <c r="C216" i="12"/>
  <c r="C215" i="12"/>
  <c r="C214" i="12"/>
  <c r="C213" i="12"/>
  <c r="C212" i="12"/>
  <c r="C211" i="12"/>
  <c r="C210" i="12"/>
  <c r="C209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1" i="12"/>
  <c r="C180" i="12"/>
  <c r="C179" i="12"/>
  <c r="C171" i="12"/>
  <c r="C170" i="12"/>
  <c r="C169" i="12"/>
  <c r="C168" i="12"/>
  <c r="C167" i="12"/>
  <c r="C166" i="12"/>
  <c r="C165" i="12"/>
  <c r="C164" i="12"/>
  <c r="C163" i="12"/>
  <c r="C162" i="12"/>
  <c r="C161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3" i="12"/>
  <c r="C132" i="12"/>
  <c r="C131" i="12"/>
  <c r="C130" i="12"/>
  <c r="C129" i="12"/>
  <c r="C128" i="12"/>
  <c r="C127" i="12"/>
  <c r="C126" i="12"/>
  <c r="C125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97" i="12"/>
  <c r="C96" i="12"/>
  <c r="C95" i="12"/>
  <c r="C87" i="12"/>
  <c r="C86" i="12"/>
  <c r="C85" i="12"/>
  <c r="C84" i="12"/>
  <c r="C83" i="12"/>
  <c r="C82" i="12"/>
  <c r="C81" i="12"/>
  <c r="C80" i="12"/>
  <c r="C79" i="12"/>
  <c r="C78" i="12"/>
  <c r="C77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49" i="12"/>
  <c r="C48" i="12"/>
  <c r="C47" i="12"/>
  <c r="C46" i="12"/>
  <c r="C45" i="12"/>
  <c r="C44" i="12"/>
  <c r="C43" i="12"/>
  <c r="C42" i="12"/>
  <c r="C41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3" i="12"/>
  <c r="C12" i="12"/>
  <c r="C11" i="12"/>
  <c r="C255" i="11"/>
  <c r="C254" i="11"/>
  <c r="C253" i="11"/>
  <c r="C252" i="11"/>
  <c r="C251" i="11"/>
  <c r="C250" i="11"/>
  <c r="C249" i="11"/>
  <c r="C248" i="11"/>
  <c r="C247" i="11"/>
  <c r="C246" i="11"/>
  <c r="C245" i="11"/>
  <c r="C242" i="11"/>
  <c r="C241" i="11"/>
  <c r="C240" i="11"/>
  <c r="C239" i="11"/>
  <c r="C238" i="11"/>
  <c r="C237" i="11"/>
  <c r="C236" i="11"/>
  <c r="C235" i="11"/>
  <c r="C234" i="11"/>
  <c r="C233" i="11"/>
  <c r="C232" i="11"/>
  <c r="C231" i="11"/>
  <c r="C230" i="11"/>
  <c r="C229" i="11"/>
  <c r="C228" i="11"/>
  <c r="C227" i="11"/>
  <c r="C226" i="11"/>
  <c r="C225" i="11"/>
  <c r="C224" i="11"/>
  <c r="C223" i="11"/>
  <c r="C222" i="11"/>
  <c r="C221" i="11"/>
  <c r="C220" i="11"/>
  <c r="C217" i="11"/>
  <c r="C216" i="11"/>
  <c r="C215" i="11"/>
  <c r="C214" i="11"/>
  <c r="C213" i="11"/>
  <c r="C212" i="11"/>
  <c r="C211" i="11"/>
  <c r="C210" i="11"/>
  <c r="C209" i="11"/>
  <c r="C206" i="11"/>
  <c r="C205" i="11"/>
  <c r="C204" i="11"/>
  <c r="C203" i="11"/>
  <c r="C202" i="11"/>
  <c r="C201" i="11"/>
  <c r="C200" i="11"/>
  <c r="C199" i="11"/>
  <c r="C198" i="11"/>
  <c r="C197" i="11"/>
  <c r="C196" i="11"/>
  <c r="C195" i="11"/>
  <c r="C194" i="11"/>
  <c r="C193" i="11"/>
  <c r="C192" i="11"/>
  <c r="C191" i="11"/>
  <c r="C190" i="11"/>
  <c r="C189" i="11"/>
  <c r="C188" i="11"/>
  <c r="C187" i="11"/>
  <c r="C186" i="11"/>
  <c r="C185" i="11"/>
  <c r="C181" i="11"/>
  <c r="C180" i="11"/>
  <c r="C179" i="11"/>
  <c r="C171" i="11"/>
  <c r="C170" i="11"/>
  <c r="C169" i="11"/>
  <c r="C168" i="11"/>
  <c r="C167" i="11"/>
  <c r="C166" i="11"/>
  <c r="C165" i="11"/>
  <c r="C164" i="11"/>
  <c r="C163" i="11"/>
  <c r="C162" i="11"/>
  <c r="C161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3" i="11"/>
  <c r="C132" i="11"/>
  <c r="C131" i="11"/>
  <c r="C130" i="11"/>
  <c r="C129" i="11"/>
  <c r="C128" i="11"/>
  <c r="C127" i="11"/>
  <c r="C126" i="11"/>
  <c r="C125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97" i="11"/>
  <c r="C96" i="11"/>
  <c r="C95" i="11"/>
  <c r="C87" i="11"/>
  <c r="C86" i="11"/>
  <c r="C85" i="11"/>
  <c r="C84" i="11"/>
  <c r="C83" i="11"/>
  <c r="C82" i="11"/>
  <c r="C81" i="11"/>
  <c r="C80" i="11"/>
  <c r="C79" i="11"/>
  <c r="C78" i="11"/>
  <c r="C77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49" i="11"/>
  <c r="C48" i="11"/>
  <c r="C47" i="11"/>
  <c r="C46" i="11"/>
  <c r="C45" i="11"/>
  <c r="C44" i="11"/>
  <c r="C43" i="11"/>
  <c r="C42" i="11"/>
  <c r="C41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3" i="11"/>
  <c r="C12" i="11"/>
  <c r="C11" i="11"/>
  <c r="C255" i="10"/>
  <c r="C254" i="10"/>
  <c r="C253" i="10"/>
  <c r="C252" i="10"/>
  <c r="C251" i="10"/>
  <c r="C250" i="10"/>
  <c r="C249" i="10"/>
  <c r="C248" i="10"/>
  <c r="C247" i="10"/>
  <c r="C246" i="10"/>
  <c r="C245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7" i="10"/>
  <c r="C216" i="10"/>
  <c r="C215" i="10"/>
  <c r="C214" i="10"/>
  <c r="C213" i="10"/>
  <c r="C212" i="10"/>
  <c r="C211" i="10"/>
  <c r="C210" i="10"/>
  <c r="C209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1" i="10"/>
  <c r="C180" i="10"/>
  <c r="C179" i="10"/>
  <c r="C171" i="10"/>
  <c r="C170" i="10"/>
  <c r="C169" i="10"/>
  <c r="C168" i="10"/>
  <c r="C167" i="10"/>
  <c r="C166" i="10"/>
  <c r="C165" i="10"/>
  <c r="C164" i="10"/>
  <c r="C163" i="10"/>
  <c r="C162" i="10"/>
  <c r="C161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3" i="10"/>
  <c r="C132" i="10"/>
  <c r="C131" i="10"/>
  <c r="C130" i="10"/>
  <c r="C129" i="10"/>
  <c r="C128" i="10"/>
  <c r="C127" i="10"/>
  <c r="C126" i="10"/>
  <c r="C125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97" i="10"/>
  <c r="C96" i="10"/>
  <c r="C95" i="10"/>
  <c r="C87" i="10"/>
  <c r="C86" i="10"/>
  <c r="C85" i="10"/>
  <c r="C84" i="10"/>
  <c r="C83" i="10"/>
  <c r="C82" i="10"/>
  <c r="C81" i="10"/>
  <c r="C80" i="10"/>
  <c r="C79" i="10"/>
  <c r="C78" i="10"/>
  <c r="C77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49" i="10"/>
  <c r="C48" i="10"/>
  <c r="C47" i="10"/>
  <c r="C46" i="10"/>
  <c r="C45" i="10"/>
  <c r="C44" i="10"/>
  <c r="C43" i="10"/>
  <c r="C42" i="10"/>
  <c r="C41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3" i="10"/>
  <c r="C12" i="10"/>
  <c r="C11" i="10"/>
  <c r="C255" i="8"/>
  <c r="C254" i="8"/>
  <c r="C253" i="8"/>
  <c r="C252" i="8"/>
  <c r="C251" i="8"/>
  <c r="C250" i="8"/>
  <c r="C249" i="8"/>
  <c r="C248" i="8"/>
  <c r="C247" i="8"/>
  <c r="C246" i="8"/>
  <c r="C245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7" i="8"/>
  <c r="C216" i="8"/>
  <c r="C215" i="8"/>
  <c r="C214" i="8"/>
  <c r="C213" i="8"/>
  <c r="C212" i="8"/>
  <c r="C211" i="8"/>
  <c r="C210" i="8"/>
  <c r="C209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1" i="8"/>
  <c r="C180" i="8"/>
  <c r="C179" i="8"/>
  <c r="C171" i="8"/>
  <c r="C170" i="8"/>
  <c r="C169" i="8"/>
  <c r="C168" i="8"/>
  <c r="C167" i="8"/>
  <c r="C166" i="8"/>
  <c r="C165" i="8"/>
  <c r="C164" i="8"/>
  <c r="C163" i="8"/>
  <c r="C162" i="8"/>
  <c r="C161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3" i="8"/>
  <c r="C132" i="8"/>
  <c r="C131" i="8"/>
  <c r="C130" i="8"/>
  <c r="C129" i="8"/>
  <c r="C128" i="8"/>
  <c r="C127" i="8"/>
  <c r="C126" i="8"/>
  <c r="C125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97" i="8"/>
  <c r="C96" i="8"/>
  <c r="C95" i="8"/>
  <c r="C87" i="8"/>
  <c r="C86" i="8"/>
  <c r="C85" i="8"/>
  <c r="C84" i="8"/>
  <c r="C83" i="8"/>
  <c r="C82" i="8"/>
  <c r="C81" i="8"/>
  <c r="C80" i="8"/>
  <c r="C79" i="8"/>
  <c r="C78" i="8"/>
  <c r="C77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49" i="8"/>
  <c r="C48" i="8"/>
  <c r="C47" i="8"/>
  <c r="C46" i="8"/>
  <c r="C45" i="8"/>
  <c r="C44" i="8"/>
  <c r="C43" i="8"/>
  <c r="C42" i="8"/>
  <c r="C41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3" i="8"/>
  <c r="C12" i="8"/>
  <c r="C11" i="8"/>
  <c r="C255" i="7"/>
  <c r="C254" i="7"/>
  <c r="C253" i="7"/>
  <c r="C252" i="7"/>
  <c r="C251" i="7"/>
  <c r="C250" i="7"/>
  <c r="C249" i="7"/>
  <c r="C248" i="7"/>
  <c r="C247" i="7"/>
  <c r="C246" i="7"/>
  <c r="C245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7" i="7"/>
  <c r="C216" i="7"/>
  <c r="C215" i="7"/>
  <c r="C214" i="7"/>
  <c r="C213" i="7"/>
  <c r="C212" i="7"/>
  <c r="C211" i="7"/>
  <c r="C210" i="7"/>
  <c r="C209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1" i="7"/>
  <c r="C180" i="7"/>
  <c r="C179" i="7"/>
  <c r="C171" i="7"/>
  <c r="C170" i="7"/>
  <c r="C169" i="7"/>
  <c r="C168" i="7"/>
  <c r="C167" i="7"/>
  <c r="C166" i="7"/>
  <c r="C165" i="7"/>
  <c r="C164" i="7"/>
  <c r="C163" i="7"/>
  <c r="C162" i="7"/>
  <c r="C161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3" i="7"/>
  <c r="C132" i="7"/>
  <c r="C131" i="7"/>
  <c r="C130" i="7"/>
  <c r="C129" i="7"/>
  <c r="C128" i="7"/>
  <c r="C127" i="7"/>
  <c r="C126" i="7"/>
  <c r="C125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97" i="7"/>
  <c r="C96" i="7"/>
  <c r="C95" i="7"/>
  <c r="C87" i="7"/>
  <c r="C86" i="7"/>
  <c r="C85" i="7"/>
  <c r="C84" i="7"/>
  <c r="C83" i="7"/>
  <c r="C82" i="7"/>
  <c r="C81" i="7"/>
  <c r="C80" i="7"/>
  <c r="C79" i="7"/>
  <c r="C78" i="7"/>
  <c r="C77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49" i="7"/>
  <c r="C48" i="7"/>
  <c r="C47" i="7"/>
  <c r="C46" i="7"/>
  <c r="C45" i="7"/>
  <c r="C44" i="7"/>
  <c r="C43" i="7"/>
  <c r="C42" i="7"/>
  <c r="C41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256" i="3"/>
  <c r="C255" i="3"/>
  <c r="C254" i="3"/>
  <c r="C253" i="3"/>
  <c r="C252" i="3"/>
  <c r="C251" i="3"/>
  <c r="C250" i="3"/>
  <c r="C249" i="3"/>
  <c r="C248" i="3"/>
  <c r="C247" i="3"/>
  <c r="C246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18" i="3"/>
  <c r="C217" i="3"/>
  <c r="C216" i="3"/>
  <c r="C215" i="3"/>
  <c r="C214" i="3"/>
  <c r="C213" i="3"/>
  <c r="C212" i="3"/>
  <c r="C211" i="3"/>
  <c r="C210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2" i="3"/>
  <c r="C181" i="3"/>
  <c r="C180" i="3"/>
  <c r="C172" i="3"/>
  <c r="C171" i="3"/>
  <c r="C170" i="3"/>
  <c r="C169" i="3"/>
  <c r="C168" i="3"/>
  <c r="C167" i="3"/>
  <c r="C166" i="3"/>
  <c r="C165" i="3"/>
  <c r="C164" i="3"/>
  <c r="C163" i="3"/>
  <c r="C162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4" i="3"/>
  <c r="C133" i="3"/>
  <c r="C132" i="3"/>
  <c r="C131" i="3"/>
  <c r="C130" i="3"/>
  <c r="C129" i="3"/>
  <c r="C128" i="3"/>
  <c r="C127" i="3"/>
  <c r="C126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98" i="3"/>
  <c r="C97" i="3"/>
  <c r="C96" i="3"/>
  <c r="C78" i="3"/>
  <c r="C79" i="3"/>
  <c r="C80" i="3"/>
  <c r="C81" i="3"/>
  <c r="C82" i="3"/>
  <c r="C83" i="3"/>
  <c r="C84" i="3"/>
  <c r="C85" i="3"/>
  <c r="C86" i="3"/>
  <c r="C87" i="3"/>
  <c r="C77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52" i="3"/>
  <c r="C13" i="7"/>
  <c r="C12" i="7"/>
  <c r="C11" i="7"/>
  <c r="C42" i="3"/>
  <c r="C43" i="3"/>
  <c r="C44" i="3"/>
  <c r="C45" i="3"/>
  <c r="C46" i="3"/>
  <c r="C47" i="3"/>
  <c r="C48" i="3"/>
  <c r="C49" i="3"/>
  <c r="C41" i="3"/>
  <c r="C12" i="3"/>
  <c r="C13" i="3"/>
  <c r="C11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17" i="3"/>
  <c r="B57" i="1" l="1"/>
  <c r="B56" i="1"/>
  <c r="B55" i="1"/>
  <c r="B54" i="1"/>
  <c r="B53" i="1"/>
  <c r="B52" i="1"/>
  <c r="B51" i="1"/>
  <c r="B50" i="1"/>
  <c r="B49" i="1"/>
  <c r="B48" i="1"/>
  <c r="B47" i="1"/>
  <c r="B39" i="1"/>
  <c r="B38" i="1"/>
  <c r="B37" i="1"/>
  <c r="B36" i="1"/>
  <c r="B35" i="1"/>
  <c r="B34" i="1"/>
  <c r="B33" i="1"/>
  <c r="B32" i="1"/>
  <c r="B31" i="1"/>
  <c r="B30" i="1"/>
  <c r="B29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<sst xmlns="http://schemas.openxmlformats.org/spreadsheetml/2006/main" count="2418" uniqueCount="212">
  <si>
    <t>Number</t>
  </si>
  <si>
    <t>Percentage</t>
  </si>
  <si>
    <t>Clients receiving legal assistance services who are financially disadvantaged and:</t>
  </si>
  <si>
    <t>(k) single parents</t>
  </si>
  <si>
    <t>LEGAL AID COMMISSIONS</t>
  </si>
  <si>
    <t>COMMUNITY LEGAL CENTRES</t>
  </si>
  <si>
    <t>ABORIGINAL AND TORRES STRAIT ISLANDER LEGAL SERVICES</t>
  </si>
  <si>
    <t>Funding Category:</t>
  </si>
  <si>
    <t>Service Type:</t>
  </si>
  <si>
    <t>Baseline</t>
  </si>
  <si>
    <t>Information</t>
  </si>
  <si>
    <t>% of Total Services</t>
  </si>
  <si>
    <t>Total Information Services:</t>
  </si>
  <si>
    <t>Advice</t>
  </si>
  <si>
    <r>
      <t>(a)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>Aboriginal and Torres Strait Islander people;</t>
    </r>
  </si>
  <si>
    <r>
      <t>(b)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 xml:space="preserve">children and young people (up to 24 years); </t>
    </r>
  </si>
  <si>
    <r>
      <t>(c)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 xml:space="preserve">older people (aged over 65 years); </t>
    </r>
  </si>
  <si>
    <r>
      <t>(d)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 xml:space="preserve">people experiencing, or at risk of, family violence; </t>
    </r>
  </si>
  <si>
    <r>
      <t>(e)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 xml:space="preserve">people experiencing, or at risk of, homelessness; </t>
    </r>
  </si>
  <si>
    <r>
      <t>(f)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 xml:space="preserve">people in custody and/or prisoners; </t>
    </r>
  </si>
  <si>
    <r>
      <t>(g)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 xml:space="preserve">people residing in rural or remote areas; </t>
    </r>
  </si>
  <si>
    <r>
      <t>(h)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 xml:space="preserve">people who are culturally and linguistically diverse; </t>
    </r>
  </si>
  <si>
    <r>
      <t>(i)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 xml:space="preserve">people with a disability or mental illness; </t>
    </r>
  </si>
  <si>
    <r>
      <t>(j)</t>
    </r>
    <r>
      <rPr>
        <sz val="7"/>
        <color rgb="FF000000"/>
        <rFont val="Calibri"/>
        <family val="2"/>
        <scheme val="minor"/>
      </rPr>
      <t> </t>
    </r>
    <r>
      <rPr>
        <sz val="11.5"/>
        <color rgb="FF000000"/>
        <rFont val="Calibri"/>
        <family val="2"/>
        <scheme val="minor"/>
      </rPr>
      <t xml:space="preserve">people with low education levels; and </t>
    </r>
  </si>
  <si>
    <t>(a) Aboriginal and Torres Strait Islander people;</t>
  </si>
  <si>
    <t xml:space="preserve">(b) children and young people (up to 24 years); </t>
  </si>
  <si>
    <t xml:space="preserve">(c) older people (aged over 65 years); </t>
  </si>
  <si>
    <t xml:space="preserve">(d) people experiencing, or at risk of, family violence; </t>
  </si>
  <si>
    <t xml:space="preserve">(e) people experiencing, or at risk of, homelessness; </t>
  </si>
  <si>
    <t xml:space="preserve">(f) people in custody and/or prisoners; </t>
  </si>
  <si>
    <t xml:space="preserve">(g) people residing in rural or remote areas; </t>
  </si>
  <si>
    <t xml:space="preserve">(h) people who are culturally and linguistically diverse; </t>
  </si>
  <si>
    <t xml:space="preserve">(i) people with a disability or mental illness; </t>
  </si>
  <si>
    <t xml:space="preserve">(j) people with low education levels; and </t>
  </si>
  <si>
    <t>The tables below would be replicated for each funding stream</t>
  </si>
  <si>
    <t>Total Advice Services:</t>
  </si>
  <si>
    <t>Advice Services: Civil Law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</si>
  <si>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Consumer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</si>
  <si>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Consumer credit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</si>
  <si>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Credit and debt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</si>
  <si>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Discrimination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</si>
  <si>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Domestic violence protection orders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</si>
  <si>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Employment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</si>
  <si>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Environment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</si>
  <si>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Guardianship for adults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</si>
  <si>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Health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</si>
  <si>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Housing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</si>
  <si>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Immigration law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</si>
  <si>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Injury compensation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</si>
  <si>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Mental health law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</si>
  <si>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Neighbourhood disputes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</si>
  <si>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Other services for victims of  violence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</si>
  <si>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Proceeds of crime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</si>
  <si>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Social Security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</si>
  <si>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Veterans entitlements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</si>
  <si>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Victim compensation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</si>
  <si>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Wills and estates</t>
    </r>
  </si>
  <si>
    <r>
      <t>·</t>
    </r>
    <r>
      <rPr>
        <sz val="7"/>
        <color theme="1"/>
        <rFont val="Times New Roman"/>
        <family val="1"/>
      </rPr>
      <t>        </t>
    </r>
    <r>
      <rPr>
        <sz val="11"/>
        <color theme="1"/>
        <rFont val="Calibri"/>
        <family val="2"/>
        <scheme val="minor"/>
      </rPr>
      <t xml:space="preserve">Child protection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</si>
  <si>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Other</t>
    </r>
  </si>
  <si>
    <t>% of Advice Services</t>
  </si>
  <si>
    <t>Advice Services: Civil</t>
  </si>
  <si>
    <t>Advice Services: Criminal</t>
  </si>
  <si>
    <t>Advice Services: Family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</si>
  <si>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Abduction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</si>
  <si>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Child support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</si>
  <si>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Child representation /Independent Children’s Lawyer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</si>
  <si>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Divorce, de-facto separations and/or annulment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</si>
  <si>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Family law property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</si>
  <si>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Parenting arrangements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</si>
  <si>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Surrogacy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</si>
  <si>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Spouse maintenance</t>
    </r>
  </si>
  <si>
    <t>Advice Services: Family Law</t>
  </si>
  <si>
    <t>Advice Services: Criminal Law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</si>
  <si>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Abduction, harassment and other offences against the person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</si>
  <si>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Acts intended to cause injury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</si>
  <si>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Dangerous or negligent acts endangering persons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</si>
  <si>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Domestic/Family violence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</si>
  <si>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Drug importation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</si>
  <si>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Environmental pollution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</si>
  <si>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Fraud, deception and related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</si>
  <si>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Homicide and related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</si>
  <si>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Illicit drug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</si>
  <si>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Miscellaneous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</si>
  <si>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Motor vehicle property damage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</si>
  <si>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National Security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</si>
  <si>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Offences against government procedures, government security and government operations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</si>
  <si>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People smuggling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</si>
  <si>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Prohibited and regulated weapons and explosives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</si>
  <si>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Property damage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</si>
  <si>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Public order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</si>
  <si>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Robbery, extortion and related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</si>
  <si>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Sexual assault and related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</si>
  <si>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Theft and related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</si>
  <si>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Traffic and vehicle regulatory offences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</si>
  <si>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Unlawful entry with intent/burglary, break and enter</t>
    </r>
  </si>
  <si>
    <t>Advice Services to Priority Clients</t>
  </si>
  <si>
    <r>
      <rPr>
        <b/>
        <i/>
        <sz val="11"/>
        <color theme="1"/>
        <rFont val="Calibri"/>
        <family val="2"/>
        <scheme val="minor"/>
      </rPr>
      <t xml:space="preserve">Total </t>
    </r>
    <r>
      <rPr>
        <sz val="11"/>
        <color theme="1"/>
        <rFont val="Calibri"/>
        <family val="2"/>
        <scheme val="minor"/>
      </rPr>
      <t>Clients receiving legal assistance services who are financially disadvantaged</t>
    </r>
  </si>
  <si>
    <t>Number of simple referrals made</t>
  </si>
  <si>
    <r>
      <rPr>
        <b/>
        <i/>
        <sz val="11"/>
        <color theme="1"/>
        <rFont val="Calibri"/>
        <family val="2"/>
        <scheme val="minor"/>
      </rPr>
      <t xml:space="preserve">Total </t>
    </r>
    <r>
      <rPr>
        <sz val="11"/>
        <color theme="1"/>
        <rFont val="Calibri"/>
        <family val="2"/>
        <scheme val="minor"/>
      </rPr>
      <t>Number of referrals made</t>
    </r>
  </si>
  <si>
    <t>Number of facilitated referrals made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</si>
  <si>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Indigenous legal assistance service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</si>
  <si>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Community legal service provider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</si>
  <si>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Family violence prevention legal service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</si>
  <si>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Legal aid commission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</si>
  <si>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Pro bono service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</si>
  <si>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Fee paying service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</si>
  <si>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Not known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</si>
  <si>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Court/Tribunal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</si>
  <si>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Family relationship centre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</si>
  <si>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Family dispute resolution service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</si>
  <si>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Domestic violence support service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</si>
  <si>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Family support service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</si>
  <si>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Financial counselling service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</si>
  <si>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Health Service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</si>
  <si>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Housing Service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</si>
  <si>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Mental Health Service</t>
    </r>
  </si>
  <si>
    <t>Training or capacity building activities</t>
  </si>
  <si>
    <t>Conducted by legal assistance providers for other service providers</t>
  </si>
  <si>
    <t>Conducted by legal assistance providers for providers of pro bono legal services</t>
  </si>
  <si>
    <t>Ongoing Legal Support</t>
  </si>
  <si>
    <t>Total Ongoing Legal Support Services:</t>
  </si>
  <si>
    <t>Ongoing Legal Support Services: Civil</t>
  </si>
  <si>
    <t>Ongoing Legal Support Services: Criminal</t>
  </si>
  <si>
    <t>Ongoing Legal Support Services: Family</t>
  </si>
  <si>
    <t>Ongoing Legal Support Services: Civil Law</t>
  </si>
  <si>
    <t>Ongoing Legal Support Services: Family Law</t>
  </si>
  <si>
    <t>% of Ongoing Legal Support Services</t>
  </si>
  <si>
    <t>Ongoing Legal Support Services: Criminal Law</t>
  </si>
  <si>
    <t>Ongoing Legal Support Services to Priority Clients</t>
  </si>
  <si>
    <t>Task</t>
  </si>
  <si>
    <t>Total Task Services:</t>
  </si>
  <si>
    <t>Task Services: Civil</t>
  </si>
  <si>
    <t>Task Services: Criminal</t>
  </si>
  <si>
    <t>Task Services: Family</t>
  </si>
  <si>
    <t>% of Task Services</t>
  </si>
  <si>
    <t>Task Services: Civil Law</t>
  </si>
  <si>
    <t>Task Services: Family Law</t>
  </si>
  <si>
    <t>Task Services: Criminal Law</t>
  </si>
  <si>
    <t>Task Services to Priority Clients</t>
  </si>
  <si>
    <t>Non-legal support</t>
  </si>
  <si>
    <t>Total Non-legal support Services:</t>
  </si>
  <si>
    <t>Facilitated Resolution Processes</t>
  </si>
  <si>
    <t>Total Facilitated Resolution Processes Services:</t>
  </si>
  <si>
    <t>Facilitated Resolution Processes Services: Civil</t>
  </si>
  <si>
    <t>Facilitated Resolution Processes Services: Criminal</t>
  </si>
  <si>
    <t>Facilitated Resolution Processes Services: Family</t>
  </si>
  <si>
    <t>Facilitated Resolution Processes Services: Civil Law</t>
  </si>
  <si>
    <t>% of Facilitated Resolution Processes Services</t>
  </si>
  <si>
    <t>Facilitated Resolution Processes Services: Family Law</t>
  </si>
  <si>
    <t>Facilitated Resolution Processes Services: Criminal Law</t>
  </si>
  <si>
    <t>Facilitated Resolution Processes Services to Priority Clients</t>
  </si>
  <si>
    <t>Duty</t>
  </si>
  <si>
    <t>Total Duty Services:</t>
  </si>
  <si>
    <t>Duty Services: Civil</t>
  </si>
  <si>
    <t>Duty Services: Criminal</t>
  </si>
  <si>
    <t>Duty Services: Family</t>
  </si>
  <si>
    <t>Duty Services: Civil Law</t>
  </si>
  <si>
    <t>% of Duty Services</t>
  </si>
  <si>
    <t>Duty Services: Family Law</t>
  </si>
  <si>
    <t>Duty Services: Criminal Law</t>
  </si>
  <si>
    <t>Duty Services to Priority Clients</t>
  </si>
  <si>
    <t>Representation: Dispute Resolution</t>
  </si>
  <si>
    <t>Total Representation: Dispute Resolution Services:</t>
  </si>
  <si>
    <t>Representation: Dispute Resolution Services: Civil</t>
  </si>
  <si>
    <t>Representation: Dispute Resolution Services: Criminal</t>
  </si>
  <si>
    <t>Representation: Dispute Resolution Services: Family</t>
  </si>
  <si>
    <t>Representation: Dispute Resolution Services: Civil Law</t>
  </si>
  <si>
    <t>% of Representation: Dispute Resolution Services</t>
  </si>
  <si>
    <t>Representation: Dispute Resolution Services: Family Law</t>
  </si>
  <si>
    <t>Representation: Dispute Resolution Services: Criminal Law</t>
  </si>
  <si>
    <t>Representation: Dispute Resolution Services to Priority Clients</t>
  </si>
  <si>
    <t>Representation: Court/Tribunal</t>
  </si>
  <si>
    <t>Total Representation: Court/Tribunal Services:</t>
  </si>
  <si>
    <t>Representation: Court/Tribunal Services: Civil</t>
  </si>
  <si>
    <t>Representation: Court/Tribunal Services: Criminal</t>
  </si>
  <si>
    <t>Representation: Court/Tribunal Services: Family</t>
  </si>
  <si>
    <t>% of Representation: Court/Tribunal Services</t>
  </si>
  <si>
    <t>Representation: Court/Tribunal Services: Civil Law</t>
  </si>
  <si>
    <t>Representation: Court/Tribunal Services: Family Law</t>
  </si>
  <si>
    <t>Representation: Court/Tribunal Services: Criminal Law</t>
  </si>
  <si>
    <t>Representation: Court/Tribunal Services to Priority Clients</t>
  </si>
  <si>
    <t>Representation: Other</t>
  </si>
  <si>
    <t>Total Representation: Other Services:</t>
  </si>
  <si>
    <t>Representation: Other Services: Civil</t>
  </si>
  <si>
    <t>Representation: Other Services: Criminal</t>
  </si>
  <si>
    <t>Representation: Other Services: Family</t>
  </si>
  <si>
    <t>Representation: Other Services: Civil Law</t>
  </si>
  <si>
    <t>% of Representation: Other Services</t>
  </si>
  <si>
    <t>Representation: Other Services: Family Law</t>
  </si>
  <si>
    <t>Representation: Other Services: Criminal Law</t>
  </si>
  <si>
    <t>Representation: Other Services to Priority Clients</t>
  </si>
  <si>
    <t>32(a)</t>
  </si>
  <si>
    <t>National Performance Indicators - as of 18 February 2020</t>
  </si>
  <si>
    <t>number and percentage of clients who are receiving legal assistance services who are financially disadvantaged, disaggregated by the national priority client groups detailed in Schedule A;</t>
  </si>
  <si>
    <t>32(b)</t>
  </si>
  <si>
    <t>32(c)</t>
  </si>
  <si>
    <t>32(d)</t>
  </si>
  <si>
    <t>number of training or capacity building activities conducted or undertaken by</t>
  </si>
  <si>
    <t>i.                   legal assistance providers for other service providers; and</t>
  </si>
  <si>
    <t>ii.                   legal assistance providers for providers of pro bono legal services.</t>
  </si>
  <si>
    <t>Figures in table does not reflect actual service delivery</t>
  </si>
  <si>
    <t>number and percentage of services delivered by legal assistance providers, disaggregated by</t>
  </si>
  <si>
    <t>i. funding category and stream</t>
  </si>
  <si>
    <r>
      <rPr>
        <sz val="11.5"/>
        <color rgb="FF000000"/>
        <rFont val="Corbel"/>
        <family val="2"/>
      </rPr>
      <t>ii.</t>
    </r>
    <r>
      <rPr>
        <sz val="7"/>
        <color rgb="FF000000"/>
        <rFont val="Times New Roman"/>
        <family val="1"/>
      </rPr>
      <t> </t>
    </r>
    <r>
      <rPr>
        <sz val="11.5"/>
        <color rgb="FF000000"/>
        <rFont val="Corbel"/>
        <family val="2"/>
      </rPr>
      <t>intensity (service category and service type); and</t>
    </r>
  </si>
  <si>
    <t>iii. law type and problem type; and</t>
  </si>
  <si>
    <r>
      <rPr>
        <sz val="11.5"/>
        <color rgb="FF000000"/>
        <rFont val="Corbel"/>
        <family val="2"/>
      </rPr>
      <t>iv.</t>
    </r>
    <r>
      <rPr>
        <sz val="7"/>
        <color rgb="FF000000"/>
        <rFont val="Times New Roman"/>
        <family val="1"/>
      </rPr>
      <t> </t>
    </r>
    <r>
      <rPr>
        <sz val="11.5"/>
        <color rgb="FF000000"/>
        <rFont val="Corbel"/>
        <family val="2"/>
      </rPr>
      <t>client type (indicators of disadvantage and priority client groups;</t>
    </r>
  </si>
  <si>
    <t>number of referrals made to and from legal assistance providers, disaggregated by source, destination</t>
  </si>
  <si>
    <t>This field relates to funding categories under the NLAP - i.e. Baseline, FASS, DVU/HJPs etc</t>
  </si>
  <si>
    <t>Referrals made by service provider (for facilitated referrals only)</t>
  </si>
  <si>
    <t>Referrals made to service provider (for facilitated referrals only)</t>
  </si>
  <si>
    <t>% of Services to Clients</t>
  </si>
  <si>
    <t xml:space="preserve">FOR DEMONSTRATIVE PURPOSES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</si>
</sst>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.5"/>
      <color rgb="FF000000"/>
      <name val="Corbel"/>
      <family val="2"/>
    </font>
    <font>
      <sz val="7"/>
      <color rgb="FF000000"/>
      <name val="Times New Roman"/>
      <family val="1"/>
    </font>
    <font>
      <sz val="11.5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/>
    <xf numFmtId="0" fontId="10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4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3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indent="4"/>
    </xf>
    <xf numFmtId="0" fontId="9" fillId="0" borderId="1" xfId="0" applyFont="1" applyBorder="1" applyAlignment="1">
      <alignment horizontal="left" indent="4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4"/>
    </xf>
    <xf numFmtId="0" fontId="7" fillId="0" borderId="1" xfId="0" applyFont="1" applyBorder="1" applyAlignment="1">
      <alignment horizontal="left" indent="4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3" fillId="0" borderId="0" xfId="0" applyFont="1"/>
    <xf numFmtId="0" fontId="15" fillId="0" borderId="0" xfId="1"/>
    <xf numFmtId="0" fontId="16" fillId="0" borderId="0" xfId="0" applyFont="1"/>
    <xf numFmtId="0" fontId="17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164" fontId="0" fillId="0" borderId="2" xfId="2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1" xfId="2" applyNumberFormat="1" applyFont="1" applyBorder="1" applyAlignment="1">
      <alignment vertical="center"/>
    </xf>
    <xf numFmtId="0" fontId="15" fillId="0" borderId="0" xfId="1" applyAlignment="1">
      <alignment horizontal="left" vertical="center" wrapText="1"/>
    </xf>
    <xf numFmtId="0" fontId="15" fillId="0" borderId="0" xfId="1" applyAlignment="1">
      <alignment horizontal="left" vertical="center" indent="3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2" fillId="0" borderId="0" xfId="0" applyFont="1" applyAlignment="1">
      <alignment horizontal="left" indent="1"/>
    </xf>
    <xf numFmtId="169" fontId="0" fillId="0" borderId="1" xfId="3" applyNumberFormat="1" applyFont="1" applyBorder="1"/>
    <xf numFmtId="9" fontId="3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3" applyNumberFormat="1" applyFont="1" applyBorder="1" applyAlignment="1">
      <alignment horizontal="center"/>
    </xf>
    <xf numFmtId="169" fontId="0" fillId="0" borderId="1" xfId="3" applyNumberFormat="1" applyFont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J15" sqref="J15"/>
    </sheetView>
  </sheetViews>
  <sheetFormatPr defaultRowHeight="14.4" x14ac:dyDescent="0.3"/>
  <cols>
    <col min="1" max="1" width="11.33203125" customWidth="1"/>
  </cols>
  <sheetData>
    <row r="1" spans="1:18" ht="21" x14ac:dyDescent="0.4">
      <c r="A1" s="42" t="s">
        <v>192</v>
      </c>
    </row>
    <row r="3" spans="1:18" ht="27" customHeight="1" x14ac:dyDescent="0.3">
      <c r="A3" s="4" t="s">
        <v>191</v>
      </c>
      <c r="B3" s="54" t="s">
        <v>193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8.25" customHeight="1" x14ac:dyDescent="0.3"/>
    <row r="5" spans="1:18" x14ac:dyDescent="0.3">
      <c r="A5" s="4" t="s">
        <v>194</v>
      </c>
      <c r="B5" s="56" t="s">
        <v>201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x14ac:dyDescent="0.3">
      <c r="B6" s="57" t="s">
        <v>202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5" x14ac:dyDescent="0.3">
      <c r="B7" s="58" t="s">
        <v>203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 x14ac:dyDescent="0.3">
      <c r="B8" s="59" t="s">
        <v>204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5" x14ac:dyDescent="0.3">
      <c r="B9" s="58" t="s">
        <v>205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x14ac:dyDescent="0.3">
      <c r="C10" s="43" t="s">
        <v>10</v>
      </c>
    </row>
    <row r="11" spans="1:18" x14ac:dyDescent="0.3">
      <c r="C11" s="43" t="s">
        <v>13</v>
      </c>
    </row>
    <row r="12" spans="1:18" x14ac:dyDescent="0.3">
      <c r="C12" s="43" t="s">
        <v>129</v>
      </c>
    </row>
    <row r="13" spans="1:18" x14ac:dyDescent="0.3">
      <c r="C13" s="43" t="s">
        <v>139</v>
      </c>
    </row>
    <row r="14" spans="1:18" x14ac:dyDescent="0.3">
      <c r="C14" s="43" t="s">
        <v>141</v>
      </c>
    </row>
    <row r="15" spans="1:18" x14ac:dyDescent="0.3">
      <c r="C15" s="43" t="s">
        <v>151</v>
      </c>
    </row>
    <row r="16" spans="1:18" x14ac:dyDescent="0.3">
      <c r="C16" s="43" t="s">
        <v>161</v>
      </c>
    </row>
    <row r="17" spans="1:18" x14ac:dyDescent="0.3">
      <c r="C17" s="43" t="s">
        <v>171</v>
      </c>
    </row>
    <row r="18" spans="1:18" x14ac:dyDescent="0.3">
      <c r="C18" s="43" t="s">
        <v>181</v>
      </c>
    </row>
    <row r="19" spans="1:18" x14ac:dyDescent="0.3">
      <c r="C19" s="43" t="s">
        <v>119</v>
      </c>
    </row>
    <row r="20" spans="1:18" ht="6" customHeight="1" x14ac:dyDescent="0.3"/>
    <row r="21" spans="1:18" x14ac:dyDescent="0.3">
      <c r="A21" s="4" t="s">
        <v>195</v>
      </c>
      <c r="B21" s="54" t="s">
        <v>206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6.75" customHeight="1" x14ac:dyDescent="0.3"/>
    <row r="23" spans="1:18" x14ac:dyDescent="0.3">
      <c r="A23" s="4" t="s">
        <v>196</v>
      </c>
      <c r="B23" s="54" t="s">
        <v>197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x14ac:dyDescent="0.3">
      <c r="B24" s="55" t="s">
        <v>198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x14ac:dyDescent="0.3">
      <c r="B25" s="55" t="s">
        <v>199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</sheetData>
  <mergeCells count="10">
    <mergeCell ref="B21:R21"/>
    <mergeCell ref="B23:R23"/>
    <mergeCell ref="B24:R24"/>
    <mergeCell ref="B25:R25"/>
    <mergeCell ref="B3:R3"/>
    <mergeCell ref="B5:R5"/>
    <mergeCell ref="B6:R6"/>
    <mergeCell ref="B7:R7"/>
    <mergeCell ref="B9:R9"/>
    <mergeCell ref="B8:R8"/>
  </mergeCells>
  <hyperlinks>
    <hyperlink ref="B3:R3" location="'NPI-32(a)'!A1" display="number and percentage of clients who are receiving legal assistance services who are financially disadvantaged, disaggregated by the national priority client groups detailed in Schedule A;"/>
    <hyperlink ref="C10" location="'NPI-32(b) Info'!A1" display="Information"/>
    <hyperlink ref="C11" location="'NPI-32(b) Advice'!A1" display="Advice"/>
    <hyperlink ref="C12" location="'NPI-32(b) Task'!A1" display="Task"/>
    <hyperlink ref="C13" location="'NPI-32(b) NLS'!A1" display="Non-legal support"/>
    <hyperlink ref="C14" location="'NPI-32(b) FRP'!A1" display="Facilitated Resolution Processes"/>
    <hyperlink ref="C15" location="'NPI-32(b) DUTY'!A1" display="Duty"/>
    <hyperlink ref="C16" location="'NPI-32(b) REP-DR'!A1" display="Representation: Dispute Resolution"/>
    <hyperlink ref="C17" location="'NPI-32(b) REP-CT'!A1" display="Representation: Court/Tribunal"/>
    <hyperlink ref="C18" location="'NPI-32(b) REP-OTHER'!A1" display="Representation: Other"/>
    <hyperlink ref="C19" location="'NPI-32(b) OLS'!A1" display="Ongoing Legal Support"/>
    <hyperlink ref="B21:R21" location="'NPI-32(c)'!A1" display="number of referrals made by legal assistance providers, disaggregated by referral type, service provider and category, and reason"/>
    <hyperlink ref="B23:R25" location="'NPI-32(d)'!A1" display="number of training or capacity building activities conducted or undertaken b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topLeftCell="A254" workbookViewId="0">
      <selection activeCell="B77" sqref="B77:C87"/>
    </sheetView>
  </sheetViews>
  <sheetFormatPr defaultRowHeight="14.4" x14ac:dyDescent="0.3"/>
  <cols>
    <col min="1" max="1" width="54.5546875" style="2" customWidth="1"/>
    <col min="2" max="2" width="15.5546875" customWidth="1"/>
    <col min="3" max="3" width="16.44140625" customWidth="1"/>
    <col min="4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5" spans="1:4" x14ac:dyDescent="0.3">
      <c r="A5" s="15" t="s">
        <v>4</v>
      </c>
      <c r="D5" s="20"/>
    </row>
    <row r="6" spans="1:4" x14ac:dyDescent="0.3">
      <c r="A6" s="16" t="s">
        <v>7</v>
      </c>
      <c r="B6" s="14" t="s">
        <v>9</v>
      </c>
      <c r="D6" s="19"/>
    </row>
    <row r="7" spans="1:4" ht="28.8" x14ac:dyDescent="0.3">
      <c r="A7" s="16" t="s">
        <v>8</v>
      </c>
      <c r="B7" s="13" t="s">
        <v>171</v>
      </c>
    </row>
    <row r="8" spans="1:4" x14ac:dyDescent="0.3">
      <c r="A8" s="3"/>
    </row>
    <row r="9" spans="1:4" ht="28.8" x14ac:dyDescent="0.3">
      <c r="A9" s="3"/>
      <c r="B9" s="10" t="s">
        <v>0</v>
      </c>
      <c r="C9" s="11" t="s">
        <v>11</v>
      </c>
    </row>
    <row r="10" spans="1:4" x14ac:dyDescent="0.3">
      <c r="A10" s="13" t="s">
        <v>172</v>
      </c>
      <c r="B10" s="10">
        <v>20000</v>
      </c>
      <c r="C10" s="62">
        <v>0.1</v>
      </c>
    </row>
    <row r="11" spans="1:4" x14ac:dyDescent="0.3">
      <c r="A11" s="25" t="s">
        <v>173</v>
      </c>
      <c r="B11" s="9">
        <v>5000</v>
      </c>
      <c r="C11" s="63">
        <f>B11/200000</f>
        <v>2.5000000000000001E-2</v>
      </c>
    </row>
    <row r="12" spans="1:4" x14ac:dyDescent="0.3">
      <c r="A12" s="25" t="s">
        <v>174</v>
      </c>
      <c r="B12" s="9">
        <v>8000</v>
      </c>
      <c r="C12" s="63">
        <f t="shared" ref="C12:C13" si="0">B12/200000</f>
        <v>0.04</v>
      </c>
    </row>
    <row r="13" spans="1:4" x14ac:dyDescent="0.3">
      <c r="A13" s="25" t="s">
        <v>175</v>
      </c>
      <c r="B13" s="9">
        <v>7000</v>
      </c>
      <c r="C13" s="63">
        <f t="shared" si="0"/>
        <v>3.5000000000000003E-2</v>
      </c>
    </row>
    <row r="14" spans="1:4" x14ac:dyDescent="0.3">
      <c r="A14" s="3"/>
      <c r="B14" s="4"/>
      <c r="C14" s="4"/>
    </row>
    <row r="15" spans="1:4" x14ac:dyDescent="0.3">
      <c r="A15" s="3"/>
      <c r="B15" s="4"/>
      <c r="C15" s="4"/>
    </row>
    <row r="16" spans="1:4" ht="57.6" x14ac:dyDescent="0.3">
      <c r="A16" s="16" t="s">
        <v>177</v>
      </c>
      <c r="B16" s="21" t="s">
        <v>0</v>
      </c>
      <c r="C16" s="22" t="s">
        <v>176</v>
      </c>
    </row>
    <row r="17" spans="1:3" x14ac:dyDescent="0.3">
      <c r="A17" s="23" t="s">
        <v>57</v>
      </c>
      <c r="B17" s="9">
        <v>400</v>
      </c>
      <c r="C17" s="65">
        <f>B17/$B$11</f>
        <v>0.08</v>
      </c>
    </row>
    <row r="18" spans="1:3" x14ac:dyDescent="0.3">
      <c r="A18" s="23" t="s">
        <v>37</v>
      </c>
      <c r="B18" s="9">
        <v>150</v>
      </c>
      <c r="C18" s="65">
        <f t="shared" ref="C18:C38" si="1">B18/$B$11</f>
        <v>0.03</v>
      </c>
    </row>
    <row r="19" spans="1:3" x14ac:dyDescent="0.3">
      <c r="A19" s="23" t="s">
        <v>38</v>
      </c>
      <c r="B19" s="9">
        <v>600</v>
      </c>
      <c r="C19" s="65">
        <f t="shared" si="1"/>
        <v>0.12</v>
      </c>
    </row>
    <row r="20" spans="1:3" x14ac:dyDescent="0.3">
      <c r="A20" s="23" t="s">
        <v>39</v>
      </c>
      <c r="B20" s="9">
        <v>20</v>
      </c>
      <c r="C20" s="65">
        <f t="shared" si="1"/>
        <v>4.0000000000000001E-3</v>
      </c>
    </row>
    <row r="21" spans="1:3" x14ac:dyDescent="0.3">
      <c r="A21" s="23" t="s">
        <v>40</v>
      </c>
      <c r="B21" s="9">
        <v>350</v>
      </c>
      <c r="C21" s="65">
        <f t="shared" si="1"/>
        <v>7.0000000000000007E-2</v>
      </c>
    </row>
    <row r="22" spans="1:3" x14ac:dyDescent="0.3">
      <c r="A22" s="23" t="s">
        <v>41</v>
      </c>
      <c r="B22" s="9">
        <v>120</v>
      </c>
      <c r="C22" s="65">
        <f t="shared" si="1"/>
        <v>2.4E-2</v>
      </c>
    </row>
    <row r="23" spans="1:3" x14ac:dyDescent="0.3">
      <c r="A23" s="23" t="s">
        <v>42</v>
      </c>
      <c r="B23" s="9">
        <v>700</v>
      </c>
      <c r="C23" s="65">
        <f t="shared" si="1"/>
        <v>0.14000000000000001</v>
      </c>
    </row>
    <row r="24" spans="1:3" x14ac:dyDescent="0.3">
      <c r="A24" s="23" t="s">
        <v>43</v>
      </c>
      <c r="B24" s="9">
        <v>140</v>
      </c>
      <c r="C24" s="65">
        <f t="shared" si="1"/>
        <v>2.8000000000000001E-2</v>
      </c>
    </row>
    <row r="25" spans="1:3" x14ac:dyDescent="0.3">
      <c r="A25" s="23" t="s">
        <v>44</v>
      </c>
      <c r="B25" s="9">
        <v>80</v>
      </c>
      <c r="C25" s="65">
        <f t="shared" si="1"/>
        <v>1.6E-2</v>
      </c>
    </row>
    <row r="26" spans="1:3" x14ac:dyDescent="0.3">
      <c r="A26" s="23" t="s">
        <v>45</v>
      </c>
      <c r="B26" s="9">
        <v>130</v>
      </c>
      <c r="C26" s="65">
        <f t="shared" si="1"/>
        <v>2.5999999999999999E-2</v>
      </c>
    </row>
    <row r="27" spans="1:3" x14ac:dyDescent="0.3">
      <c r="A27" s="23" t="s">
        <v>46</v>
      </c>
      <c r="B27" s="9">
        <v>900</v>
      </c>
      <c r="C27" s="65">
        <f t="shared" si="1"/>
        <v>0.18</v>
      </c>
    </row>
    <row r="28" spans="1:3" x14ac:dyDescent="0.3">
      <c r="A28" s="23" t="s">
        <v>47</v>
      </c>
      <c r="B28" s="9">
        <v>640</v>
      </c>
      <c r="C28" s="65">
        <f t="shared" si="1"/>
        <v>0.128</v>
      </c>
    </row>
    <row r="29" spans="1:3" x14ac:dyDescent="0.3">
      <c r="A29" s="23" t="s">
        <v>48</v>
      </c>
      <c r="B29" s="9">
        <v>110</v>
      </c>
      <c r="C29" s="65">
        <f t="shared" si="1"/>
        <v>2.1999999999999999E-2</v>
      </c>
    </row>
    <row r="30" spans="1:3" x14ac:dyDescent="0.3">
      <c r="A30" s="23" t="s">
        <v>49</v>
      </c>
      <c r="B30" s="9">
        <v>60</v>
      </c>
      <c r="C30" s="65">
        <f t="shared" si="1"/>
        <v>1.2E-2</v>
      </c>
    </row>
    <row r="31" spans="1:3" x14ac:dyDescent="0.3">
      <c r="A31" s="23" t="s">
        <v>50</v>
      </c>
      <c r="B31" s="9">
        <v>120</v>
      </c>
      <c r="C31" s="65">
        <f t="shared" si="1"/>
        <v>2.4E-2</v>
      </c>
    </row>
    <row r="32" spans="1:3" x14ac:dyDescent="0.3">
      <c r="A32" s="23" t="s">
        <v>51</v>
      </c>
      <c r="B32" s="9">
        <v>40</v>
      </c>
      <c r="C32" s="65">
        <f t="shared" si="1"/>
        <v>8.0000000000000002E-3</v>
      </c>
    </row>
    <row r="33" spans="1:3" x14ac:dyDescent="0.3">
      <c r="A33" s="23" t="s">
        <v>52</v>
      </c>
      <c r="B33" s="9">
        <v>10</v>
      </c>
      <c r="C33" s="65">
        <f t="shared" si="1"/>
        <v>2E-3</v>
      </c>
    </row>
    <row r="34" spans="1:3" x14ac:dyDescent="0.3">
      <c r="A34" s="23" t="s">
        <v>53</v>
      </c>
      <c r="B34" s="9">
        <v>400</v>
      </c>
      <c r="C34" s="65">
        <f t="shared" si="1"/>
        <v>0.08</v>
      </c>
    </row>
    <row r="35" spans="1:3" x14ac:dyDescent="0.3">
      <c r="A35" s="23" t="s">
        <v>54</v>
      </c>
      <c r="B35" s="9">
        <v>10</v>
      </c>
      <c r="C35" s="65">
        <f t="shared" si="1"/>
        <v>2E-3</v>
      </c>
    </row>
    <row r="36" spans="1:3" x14ac:dyDescent="0.3">
      <c r="A36" s="23" t="s">
        <v>55</v>
      </c>
      <c r="B36" s="9">
        <v>5</v>
      </c>
      <c r="C36" s="65">
        <f t="shared" si="1"/>
        <v>1E-3</v>
      </c>
    </row>
    <row r="37" spans="1:3" x14ac:dyDescent="0.3">
      <c r="A37" s="23" t="s">
        <v>56</v>
      </c>
      <c r="B37" s="9">
        <v>5</v>
      </c>
      <c r="C37" s="65">
        <f t="shared" si="1"/>
        <v>1E-3</v>
      </c>
    </row>
    <row r="38" spans="1:3" x14ac:dyDescent="0.3">
      <c r="A38" s="23" t="s">
        <v>58</v>
      </c>
      <c r="B38" s="9">
        <v>10</v>
      </c>
      <c r="C38" s="65">
        <f t="shared" si="1"/>
        <v>2E-3</v>
      </c>
    </row>
    <row r="39" spans="1:3" x14ac:dyDescent="0.3">
      <c r="A39" s="3"/>
      <c r="B39" s="4"/>
      <c r="C39" s="4"/>
    </row>
    <row r="40" spans="1:3" ht="57.6" x14ac:dyDescent="0.3">
      <c r="A40" s="16" t="s">
        <v>178</v>
      </c>
      <c r="B40" s="21" t="s">
        <v>0</v>
      </c>
      <c r="C40" s="22" t="s">
        <v>176</v>
      </c>
    </row>
    <row r="41" spans="1:3" x14ac:dyDescent="0.3">
      <c r="A41" s="23" t="s">
        <v>63</v>
      </c>
      <c r="B41" s="9">
        <v>1000</v>
      </c>
      <c r="C41" s="65">
        <f>B41/$B$13</f>
        <v>0.14285714285714285</v>
      </c>
    </row>
    <row r="42" spans="1:3" x14ac:dyDescent="0.3">
      <c r="A42" s="23" t="s">
        <v>64</v>
      </c>
      <c r="B42" s="9">
        <v>450</v>
      </c>
      <c r="C42" s="65">
        <f t="shared" ref="C42:C49" si="2">B42/$B$13</f>
        <v>6.4285714285714279E-2</v>
      </c>
    </row>
    <row r="43" spans="1:3" x14ac:dyDescent="0.3">
      <c r="A43" s="23" t="s">
        <v>65</v>
      </c>
      <c r="B43" s="9">
        <v>600</v>
      </c>
      <c r="C43" s="65">
        <f t="shared" si="2"/>
        <v>8.5714285714285715E-2</v>
      </c>
    </row>
    <row r="44" spans="1:3" x14ac:dyDescent="0.3">
      <c r="A44" s="23" t="s">
        <v>66</v>
      </c>
      <c r="B44" s="9">
        <v>130</v>
      </c>
      <c r="C44" s="65">
        <f t="shared" si="2"/>
        <v>1.8571428571428572E-2</v>
      </c>
    </row>
    <row r="45" spans="1:3" x14ac:dyDescent="0.3">
      <c r="A45" s="23" t="s">
        <v>67</v>
      </c>
      <c r="B45" s="9">
        <v>1000</v>
      </c>
      <c r="C45" s="65">
        <f t="shared" si="2"/>
        <v>0.14285714285714285</v>
      </c>
    </row>
    <row r="46" spans="1:3" x14ac:dyDescent="0.3">
      <c r="A46" s="23" t="s">
        <v>68</v>
      </c>
      <c r="B46" s="9">
        <v>1700</v>
      </c>
      <c r="C46" s="65">
        <f t="shared" si="2"/>
        <v>0.24285714285714285</v>
      </c>
    </row>
    <row r="47" spans="1:3" x14ac:dyDescent="0.3">
      <c r="A47" s="23" t="s">
        <v>69</v>
      </c>
      <c r="B47" s="9">
        <v>80</v>
      </c>
      <c r="C47" s="65">
        <f t="shared" si="2"/>
        <v>1.1428571428571429E-2</v>
      </c>
    </row>
    <row r="48" spans="1:3" x14ac:dyDescent="0.3">
      <c r="A48" s="23" t="s">
        <v>70</v>
      </c>
      <c r="B48" s="9">
        <v>2000</v>
      </c>
      <c r="C48" s="65">
        <f t="shared" si="2"/>
        <v>0.2857142857142857</v>
      </c>
    </row>
    <row r="49" spans="1:3" x14ac:dyDescent="0.3">
      <c r="A49" s="23" t="s">
        <v>58</v>
      </c>
      <c r="B49" s="9">
        <v>40</v>
      </c>
      <c r="C49" s="65">
        <f t="shared" si="2"/>
        <v>5.7142857142857143E-3</v>
      </c>
    </row>
    <row r="50" spans="1:3" x14ac:dyDescent="0.3">
      <c r="A50" s="3"/>
      <c r="B50" s="4"/>
      <c r="C50" s="4"/>
    </row>
    <row r="51" spans="1:3" ht="57.6" x14ac:dyDescent="0.3">
      <c r="A51" s="16" t="s">
        <v>179</v>
      </c>
      <c r="B51" s="21" t="s">
        <v>0</v>
      </c>
      <c r="C51" s="22" t="s">
        <v>176</v>
      </c>
    </row>
    <row r="52" spans="1:3" ht="28.8" x14ac:dyDescent="0.3">
      <c r="A52" s="23" t="s">
        <v>73</v>
      </c>
      <c r="B52" s="9">
        <v>2000</v>
      </c>
      <c r="C52" s="65">
        <f>B52/$B$12</f>
        <v>0.25</v>
      </c>
    </row>
    <row r="53" spans="1:3" x14ac:dyDescent="0.3">
      <c r="A53" s="23" t="s">
        <v>74</v>
      </c>
      <c r="B53" s="9">
        <v>100</v>
      </c>
      <c r="C53" s="65">
        <f t="shared" ref="C53:C74" si="3">B53/$B$12</f>
        <v>1.2500000000000001E-2</v>
      </c>
    </row>
    <row r="54" spans="1:3" x14ac:dyDescent="0.3">
      <c r="A54" s="23" t="s">
        <v>75</v>
      </c>
      <c r="B54" s="9">
        <v>800</v>
      </c>
      <c r="C54" s="65">
        <f t="shared" si="3"/>
        <v>0.1</v>
      </c>
    </row>
    <row r="55" spans="1:3" x14ac:dyDescent="0.3">
      <c r="A55" s="23" t="s">
        <v>76</v>
      </c>
      <c r="B55" s="9">
        <v>1000</v>
      </c>
      <c r="C55" s="65">
        <f t="shared" si="3"/>
        <v>0.125</v>
      </c>
    </row>
    <row r="56" spans="1:3" x14ac:dyDescent="0.3">
      <c r="A56" s="23" t="s">
        <v>77</v>
      </c>
      <c r="B56" s="9">
        <v>150</v>
      </c>
      <c r="C56" s="65">
        <f t="shared" si="3"/>
        <v>1.8749999999999999E-2</v>
      </c>
    </row>
    <row r="57" spans="1:3" x14ac:dyDescent="0.3">
      <c r="A57" s="23" t="s">
        <v>78</v>
      </c>
      <c r="B57" s="9">
        <v>80</v>
      </c>
      <c r="C57" s="65">
        <f t="shared" si="3"/>
        <v>0.01</v>
      </c>
    </row>
    <row r="58" spans="1:3" x14ac:dyDescent="0.3">
      <c r="A58" s="23" t="s">
        <v>79</v>
      </c>
      <c r="B58" s="9">
        <v>60</v>
      </c>
      <c r="C58" s="65">
        <f t="shared" si="3"/>
        <v>7.4999999999999997E-3</v>
      </c>
    </row>
    <row r="59" spans="1:3" x14ac:dyDescent="0.3">
      <c r="A59" s="23" t="s">
        <v>80</v>
      </c>
      <c r="B59" s="9">
        <v>110</v>
      </c>
      <c r="C59" s="65">
        <f t="shared" si="3"/>
        <v>1.375E-2</v>
      </c>
    </row>
    <row r="60" spans="1:3" x14ac:dyDescent="0.3">
      <c r="A60" s="23" t="s">
        <v>81</v>
      </c>
      <c r="B60" s="9">
        <v>500</v>
      </c>
      <c r="C60" s="65">
        <f t="shared" si="3"/>
        <v>6.25E-2</v>
      </c>
    </row>
    <row r="61" spans="1:3" x14ac:dyDescent="0.3">
      <c r="A61" s="23" t="s">
        <v>82</v>
      </c>
      <c r="B61" s="9">
        <v>50</v>
      </c>
      <c r="C61" s="65">
        <f t="shared" si="3"/>
        <v>6.2500000000000003E-3</v>
      </c>
    </row>
    <row r="62" spans="1:3" x14ac:dyDescent="0.3">
      <c r="A62" s="23" t="s">
        <v>83</v>
      </c>
      <c r="B62" s="9">
        <v>110</v>
      </c>
      <c r="C62" s="65">
        <f t="shared" si="3"/>
        <v>1.375E-2</v>
      </c>
    </row>
    <row r="63" spans="1:3" x14ac:dyDescent="0.3">
      <c r="A63" s="23" t="s">
        <v>84</v>
      </c>
      <c r="B63" s="9">
        <v>400</v>
      </c>
      <c r="C63" s="65">
        <f t="shared" si="3"/>
        <v>0.05</v>
      </c>
    </row>
    <row r="64" spans="1:3" ht="28.8" x14ac:dyDescent="0.3">
      <c r="A64" s="23" t="s">
        <v>85</v>
      </c>
      <c r="B64" s="9">
        <v>60</v>
      </c>
      <c r="C64" s="65">
        <f t="shared" si="3"/>
        <v>7.4999999999999997E-3</v>
      </c>
    </row>
    <row r="65" spans="1:3" x14ac:dyDescent="0.3">
      <c r="A65" s="23" t="s">
        <v>86</v>
      </c>
      <c r="B65" s="9">
        <v>300</v>
      </c>
      <c r="C65" s="65">
        <f t="shared" si="3"/>
        <v>3.7499999999999999E-2</v>
      </c>
    </row>
    <row r="66" spans="1:3" ht="28.8" x14ac:dyDescent="0.3">
      <c r="A66" s="23" t="s">
        <v>87</v>
      </c>
      <c r="B66" s="9">
        <v>100</v>
      </c>
      <c r="C66" s="65">
        <f t="shared" si="3"/>
        <v>1.2500000000000001E-2</v>
      </c>
    </row>
    <row r="67" spans="1:3" x14ac:dyDescent="0.3">
      <c r="A67" s="23" t="s">
        <v>88</v>
      </c>
      <c r="B67" s="9">
        <v>400</v>
      </c>
      <c r="C67" s="65">
        <f t="shared" si="3"/>
        <v>0.05</v>
      </c>
    </row>
    <row r="68" spans="1:3" x14ac:dyDescent="0.3">
      <c r="A68" s="23" t="s">
        <v>89</v>
      </c>
      <c r="B68" s="9">
        <v>80</v>
      </c>
      <c r="C68" s="65">
        <f t="shared" si="3"/>
        <v>0.01</v>
      </c>
    </row>
    <row r="69" spans="1:3" x14ac:dyDescent="0.3">
      <c r="A69" s="23" t="s">
        <v>90</v>
      </c>
      <c r="B69" s="9">
        <v>250</v>
      </c>
      <c r="C69" s="65">
        <f t="shared" si="3"/>
        <v>3.125E-2</v>
      </c>
    </row>
    <row r="70" spans="1:3" x14ac:dyDescent="0.3">
      <c r="A70" s="23" t="s">
        <v>91</v>
      </c>
      <c r="B70" s="9">
        <v>600</v>
      </c>
      <c r="C70" s="65">
        <f t="shared" si="3"/>
        <v>7.4999999999999997E-2</v>
      </c>
    </row>
    <row r="71" spans="1:3" x14ac:dyDescent="0.3">
      <c r="A71" s="23" t="s">
        <v>92</v>
      </c>
      <c r="B71" s="9">
        <v>80</v>
      </c>
      <c r="C71" s="65">
        <f t="shared" si="3"/>
        <v>0.01</v>
      </c>
    </row>
    <row r="72" spans="1:3" x14ac:dyDescent="0.3">
      <c r="A72" s="23" t="s">
        <v>93</v>
      </c>
      <c r="B72" s="9">
        <v>150</v>
      </c>
      <c r="C72" s="65">
        <f t="shared" si="3"/>
        <v>1.8749999999999999E-2</v>
      </c>
    </row>
    <row r="73" spans="1:3" x14ac:dyDescent="0.3">
      <c r="A73" s="23" t="s">
        <v>94</v>
      </c>
      <c r="B73" s="9">
        <v>220</v>
      </c>
      <c r="C73" s="65">
        <f t="shared" si="3"/>
        <v>2.75E-2</v>
      </c>
    </row>
    <row r="74" spans="1:3" x14ac:dyDescent="0.3">
      <c r="A74" s="23" t="s">
        <v>58</v>
      </c>
      <c r="B74" s="9">
        <v>400</v>
      </c>
      <c r="C74" s="65">
        <f t="shared" si="3"/>
        <v>0.05</v>
      </c>
    </row>
    <row r="75" spans="1:3" x14ac:dyDescent="0.3">
      <c r="A75" s="3"/>
      <c r="B75" s="4"/>
      <c r="C75" s="4"/>
    </row>
    <row r="76" spans="1:3" ht="57.6" x14ac:dyDescent="0.3">
      <c r="A76" s="16" t="s">
        <v>180</v>
      </c>
      <c r="B76" s="10" t="s">
        <v>0</v>
      </c>
      <c r="C76" s="11" t="s">
        <v>176</v>
      </c>
    </row>
    <row r="77" spans="1:3" x14ac:dyDescent="0.3">
      <c r="A77" s="27" t="s">
        <v>24</v>
      </c>
      <c r="B77" s="9">
        <v>100</v>
      </c>
      <c r="C77" s="65">
        <f>B77/(SUM($B$77:$B$87))</f>
        <v>8.2644628099173556E-2</v>
      </c>
    </row>
    <row r="78" spans="1:3" x14ac:dyDescent="0.3">
      <c r="A78" s="27" t="s">
        <v>25</v>
      </c>
      <c r="B78" s="9">
        <v>80</v>
      </c>
      <c r="C78" s="65">
        <f t="shared" ref="C78:C87" si="4">B78/(SUM($B$77:$B$87))</f>
        <v>6.6115702479338845E-2</v>
      </c>
    </row>
    <row r="79" spans="1:3" x14ac:dyDescent="0.3">
      <c r="A79" s="27" t="s">
        <v>26</v>
      </c>
      <c r="B79" s="9">
        <v>300</v>
      </c>
      <c r="C79" s="65">
        <f t="shared" si="4"/>
        <v>0.24793388429752067</v>
      </c>
    </row>
    <row r="80" spans="1:3" x14ac:dyDescent="0.3">
      <c r="A80" s="27" t="s">
        <v>27</v>
      </c>
      <c r="B80" s="9">
        <v>80</v>
      </c>
      <c r="C80" s="65">
        <f t="shared" si="4"/>
        <v>6.6115702479338845E-2</v>
      </c>
    </row>
    <row r="81" spans="1:4" x14ac:dyDescent="0.3">
      <c r="A81" s="27" t="s">
        <v>28</v>
      </c>
      <c r="B81" s="9">
        <v>150</v>
      </c>
      <c r="C81" s="65">
        <f t="shared" si="4"/>
        <v>0.12396694214876033</v>
      </c>
    </row>
    <row r="82" spans="1:4" x14ac:dyDescent="0.3">
      <c r="A82" s="27" t="s">
        <v>29</v>
      </c>
      <c r="B82" s="9">
        <v>200</v>
      </c>
      <c r="C82" s="65">
        <f t="shared" si="4"/>
        <v>0.16528925619834711</v>
      </c>
    </row>
    <row r="83" spans="1:4" x14ac:dyDescent="0.3">
      <c r="A83" s="27" t="s">
        <v>30</v>
      </c>
      <c r="B83" s="9">
        <v>100</v>
      </c>
      <c r="C83" s="65">
        <f t="shared" si="4"/>
        <v>8.2644628099173556E-2</v>
      </c>
    </row>
    <row r="84" spans="1:4" x14ac:dyDescent="0.3">
      <c r="A84" s="27" t="s">
        <v>31</v>
      </c>
      <c r="B84" s="9">
        <v>90</v>
      </c>
      <c r="C84" s="65">
        <f t="shared" si="4"/>
        <v>7.43801652892562E-2</v>
      </c>
    </row>
    <row r="85" spans="1:4" x14ac:dyDescent="0.3">
      <c r="A85" s="27" t="s">
        <v>32</v>
      </c>
      <c r="B85" s="9">
        <v>40</v>
      </c>
      <c r="C85" s="65">
        <f t="shared" si="4"/>
        <v>3.3057851239669422E-2</v>
      </c>
    </row>
    <row r="86" spans="1:4" x14ac:dyDescent="0.3">
      <c r="A86" s="27" t="s">
        <v>33</v>
      </c>
      <c r="B86" s="9">
        <v>10</v>
      </c>
      <c r="C86" s="65">
        <f t="shared" si="4"/>
        <v>8.2644628099173556E-3</v>
      </c>
    </row>
    <row r="87" spans="1:4" x14ac:dyDescent="0.3">
      <c r="A87" s="28" t="s">
        <v>3</v>
      </c>
      <c r="B87" s="9">
        <v>60</v>
      </c>
      <c r="C87" s="65">
        <f t="shared" si="4"/>
        <v>4.9586776859504134E-2</v>
      </c>
    </row>
    <row r="88" spans="1:4" x14ac:dyDescent="0.3">
      <c r="A88" s="17"/>
    </row>
    <row r="89" spans="1:4" x14ac:dyDescent="0.3">
      <c r="A89" s="15" t="s">
        <v>5</v>
      </c>
    </row>
    <row r="90" spans="1:4" x14ac:dyDescent="0.3">
      <c r="A90" s="16" t="s">
        <v>7</v>
      </c>
      <c r="B90" s="14" t="s">
        <v>9</v>
      </c>
      <c r="D90" s="19"/>
    </row>
    <row r="91" spans="1:4" ht="28.8" x14ac:dyDescent="0.3">
      <c r="A91" s="16" t="s">
        <v>8</v>
      </c>
      <c r="B91" s="13" t="s">
        <v>171</v>
      </c>
    </row>
    <row r="92" spans="1:4" x14ac:dyDescent="0.3">
      <c r="A92" s="3"/>
    </row>
    <row r="93" spans="1:4" ht="28.8" x14ac:dyDescent="0.3">
      <c r="A93" s="3"/>
      <c r="B93" s="10" t="s">
        <v>0</v>
      </c>
      <c r="C93" s="11" t="s">
        <v>11</v>
      </c>
    </row>
    <row r="94" spans="1:4" x14ac:dyDescent="0.3">
      <c r="A94" s="13" t="s">
        <v>172</v>
      </c>
      <c r="B94" s="10">
        <v>20000</v>
      </c>
      <c r="C94" s="62">
        <v>0.1</v>
      </c>
    </row>
    <row r="95" spans="1:4" x14ac:dyDescent="0.3">
      <c r="A95" s="25" t="s">
        <v>173</v>
      </c>
      <c r="B95" s="9">
        <v>5000</v>
      </c>
      <c r="C95" s="63">
        <f>B95/200000</f>
        <v>2.5000000000000001E-2</v>
      </c>
    </row>
    <row r="96" spans="1:4" x14ac:dyDescent="0.3">
      <c r="A96" s="25" t="s">
        <v>174</v>
      </c>
      <c r="B96" s="9">
        <v>8000</v>
      </c>
      <c r="C96" s="63">
        <f t="shared" ref="C96:C97" si="5">B96/200000</f>
        <v>0.04</v>
      </c>
    </row>
    <row r="97" spans="1:3" x14ac:dyDescent="0.3">
      <c r="A97" s="25" t="s">
        <v>175</v>
      </c>
      <c r="B97" s="9">
        <v>7000</v>
      </c>
      <c r="C97" s="63">
        <f t="shared" si="5"/>
        <v>3.5000000000000003E-2</v>
      </c>
    </row>
    <row r="98" spans="1:3" x14ac:dyDescent="0.3">
      <c r="A98" s="3"/>
      <c r="B98" s="4"/>
      <c r="C98" s="4"/>
    </row>
    <row r="99" spans="1:3" x14ac:dyDescent="0.3">
      <c r="A99" s="3"/>
      <c r="B99" s="4"/>
      <c r="C99" s="4"/>
    </row>
    <row r="100" spans="1:3" ht="57.6" x14ac:dyDescent="0.3">
      <c r="A100" s="16" t="s">
        <v>177</v>
      </c>
      <c r="B100" s="21" t="s">
        <v>0</v>
      </c>
      <c r="C100" s="22" t="s">
        <v>176</v>
      </c>
    </row>
    <row r="101" spans="1:3" x14ac:dyDescent="0.3">
      <c r="A101" s="23" t="s">
        <v>57</v>
      </c>
      <c r="B101" s="9">
        <v>400</v>
      </c>
      <c r="C101" s="65">
        <f>B101/$B$11</f>
        <v>0.08</v>
      </c>
    </row>
    <row r="102" spans="1:3" x14ac:dyDescent="0.3">
      <c r="A102" s="23" t="s">
        <v>37</v>
      </c>
      <c r="B102" s="9">
        <v>150</v>
      </c>
      <c r="C102" s="65">
        <f t="shared" ref="C102:C122" si="6">B102/$B$11</f>
        <v>0.03</v>
      </c>
    </row>
    <row r="103" spans="1:3" x14ac:dyDescent="0.3">
      <c r="A103" s="23" t="s">
        <v>38</v>
      </c>
      <c r="B103" s="9">
        <v>600</v>
      </c>
      <c r="C103" s="65">
        <f t="shared" si="6"/>
        <v>0.12</v>
      </c>
    </row>
    <row r="104" spans="1:3" x14ac:dyDescent="0.3">
      <c r="A104" s="23" t="s">
        <v>39</v>
      </c>
      <c r="B104" s="9">
        <v>20</v>
      </c>
      <c r="C104" s="65">
        <f t="shared" si="6"/>
        <v>4.0000000000000001E-3</v>
      </c>
    </row>
    <row r="105" spans="1:3" x14ac:dyDescent="0.3">
      <c r="A105" s="23" t="s">
        <v>40</v>
      </c>
      <c r="B105" s="9">
        <v>350</v>
      </c>
      <c r="C105" s="65">
        <f t="shared" si="6"/>
        <v>7.0000000000000007E-2</v>
      </c>
    </row>
    <row r="106" spans="1:3" x14ac:dyDescent="0.3">
      <c r="A106" s="23" t="s">
        <v>41</v>
      </c>
      <c r="B106" s="9">
        <v>120</v>
      </c>
      <c r="C106" s="65">
        <f t="shared" si="6"/>
        <v>2.4E-2</v>
      </c>
    </row>
    <row r="107" spans="1:3" x14ac:dyDescent="0.3">
      <c r="A107" s="23" t="s">
        <v>42</v>
      </c>
      <c r="B107" s="9">
        <v>700</v>
      </c>
      <c r="C107" s="65">
        <f t="shared" si="6"/>
        <v>0.14000000000000001</v>
      </c>
    </row>
    <row r="108" spans="1:3" x14ac:dyDescent="0.3">
      <c r="A108" s="23" t="s">
        <v>43</v>
      </c>
      <c r="B108" s="9">
        <v>140</v>
      </c>
      <c r="C108" s="65">
        <f t="shared" si="6"/>
        <v>2.8000000000000001E-2</v>
      </c>
    </row>
    <row r="109" spans="1:3" x14ac:dyDescent="0.3">
      <c r="A109" s="23" t="s">
        <v>44</v>
      </c>
      <c r="B109" s="9">
        <v>80</v>
      </c>
      <c r="C109" s="65">
        <f t="shared" si="6"/>
        <v>1.6E-2</v>
      </c>
    </row>
    <row r="110" spans="1:3" x14ac:dyDescent="0.3">
      <c r="A110" s="23" t="s">
        <v>45</v>
      </c>
      <c r="B110" s="9">
        <v>130</v>
      </c>
      <c r="C110" s="65">
        <f t="shared" si="6"/>
        <v>2.5999999999999999E-2</v>
      </c>
    </row>
    <row r="111" spans="1:3" x14ac:dyDescent="0.3">
      <c r="A111" s="23" t="s">
        <v>46</v>
      </c>
      <c r="B111" s="9">
        <v>900</v>
      </c>
      <c r="C111" s="65">
        <f t="shared" si="6"/>
        <v>0.18</v>
      </c>
    </row>
    <row r="112" spans="1:3" x14ac:dyDescent="0.3">
      <c r="A112" s="23" t="s">
        <v>47</v>
      </c>
      <c r="B112" s="9">
        <v>640</v>
      </c>
      <c r="C112" s="65">
        <f t="shared" si="6"/>
        <v>0.128</v>
      </c>
    </row>
    <row r="113" spans="1:3" x14ac:dyDescent="0.3">
      <c r="A113" s="23" t="s">
        <v>48</v>
      </c>
      <c r="B113" s="9">
        <v>110</v>
      </c>
      <c r="C113" s="65">
        <f t="shared" si="6"/>
        <v>2.1999999999999999E-2</v>
      </c>
    </row>
    <row r="114" spans="1:3" x14ac:dyDescent="0.3">
      <c r="A114" s="23" t="s">
        <v>49</v>
      </c>
      <c r="B114" s="9">
        <v>60</v>
      </c>
      <c r="C114" s="65">
        <f t="shared" si="6"/>
        <v>1.2E-2</v>
      </c>
    </row>
    <row r="115" spans="1:3" x14ac:dyDescent="0.3">
      <c r="A115" s="23" t="s">
        <v>50</v>
      </c>
      <c r="B115" s="9">
        <v>120</v>
      </c>
      <c r="C115" s="65">
        <f t="shared" si="6"/>
        <v>2.4E-2</v>
      </c>
    </row>
    <row r="116" spans="1:3" x14ac:dyDescent="0.3">
      <c r="A116" s="23" t="s">
        <v>51</v>
      </c>
      <c r="B116" s="9">
        <v>40</v>
      </c>
      <c r="C116" s="65">
        <f t="shared" si="6"/>
        <v>8.0000000000000002E-3</v>
      </c>
    </row>
    <row r="117" spans="1:3" x14ac:dyDescent="0.3">
      <c r="A117" s="23" t="s">
        <v>52</v>
      </c>
      <c r="B117" s="9">
        <v>10</v>
      </c>
      <c r="C117" s="65">
        <f t="shared" si="6"/>
        <v>2E-3</v>
      </c>
    </row>
    <row r="118" spans="1:3" x14ac:dyDescent="0.3">
      <c r="A118" s="23" t="s">
        <v>53</v>
      </c>
      <c r="B118" s="9">
        <v>400</v>
      </c>
      <c r="C118" s="65">
        <f t="shared" si="6"/>
        <v>0.08</v>
      </c>
    </row>
    <row r="119" spans="1:3" x14ac:dyDescent="0.3">
      <c r="A119" s="23" t="s">
        <v>54</v>
      </c>
      <c r="B119" s="9">
        <v>10</v>
      </c>
      <c r="C119" s="65">
        <f t="shared" si="6"/>
        <v>2E-3</v>
      </c>
    </row>
    <row r="120" spans="1:3" x14ac:dyDescent="0.3">
      <c r="A120" s="23" t="s">
        <v>55</v>
      </c>
      <c r="B120" s="9">
        <v>5</v>
      </c>
      <c r="C120" s="65">
        <f t="shared" si="6"/>
        <v>1E-3</v>
      </c>
    </row>
    <row r="121" spans="1:3" x14ac:dyDescent="0.3">
      <c r="A121" s="23" t="s">
        <v>56</v>
      </c>
      <c r="B121" s="9">
        <v>5</v>
      </c>
      <c r="C121" s="65">
        <f t="shared" si="6"/>
        <v>1E-3</v>
      </c>
    </row>
    <row r="122" spans="1:3" x14ac:dyDescent="0.3">
      <c r="A122" s="23" t="s">
        <v>58</v>
      </c>
      <c r="B122" s="9">
        <v>10</v>
      </c>
      <c r="C122" s="65">
        <f t="shared" si="6"/>
        <v>2E-3</v>
      </c>
    </row>
    <row r="123" spans="1:3" x14ac:dyDescent="0.3">
      <c r="A123" s="3"/>
      <c r="B123" s="4"/>
      <c r="C123" s="4"/>
    </row>
    <row r="124" spans="1:3" ht="57.6" x14ac:dyDescent="0.3">
      <c r="A124" s="16" t="s">
        <v>178</v>
      </c>
      <c r="B124" s="21" t="s">
        <v>0</v>
      </c>
      <c r="C124" s="22" t="s">
        <v>176</v>
      </c>
    </row>
    <row r="125" spans="1:3" x14ac:dyDescent="0.3">
      <c r="A125" s="23" t="s">
        <v>63</v>
      </c>
      <c r="B125" s="9">
        <v>1000</v>
      </c>
      <c r="C125" s="65">
        <f>B125/$B$13</f>
        <v>0.14285714285714285</v>
      </c>
    </row>
    <row r="126" spans="1:3" x14ac:dyDescent="0.3">
      <c r="A126" s="23" t="s">
        <v>64</v>
      </c>
      <c r="B126" s="9">
        <v>450</v>
      </c>
      <c r="C126" s="65">
        <f t="shared" ref="C126:C133" si="7">B126/$B$13</f>
        <v>6.4285714285714279E-2</v>
      </c>
    </row>
    <row r="127" spans="1:3" x14ac:dyDescent="0.3">
      <c r="A127" s="23" t="s">
        <v>65</v>
      </c>
      <c r="B127" s="9">
        <v>600</v>
      </c>
      <c r="C127" s="65">
        <f t="shared" si="7"/>
        <v>8.5714285714285715E-2</v>
      </c>
    </row>
    <row r="128" spans="1:3" x14ac:dyDescent="0.3">
      <c r="A128" s="23" t="s">
        <v>66</v>
      </c>
      <c r="B128" s="9">
        <v>130</v>
      </c>
      <c r="C128" s="65">
        <f t="shared" si="7"/>
        <v>1.8571428571428572E-2</v>
      </c>
    </row>
    <row r="129" spans="1:3" x14ac:dyDescent="0.3">
      <c r="A129" s="23" t="s">
        <v>67</v>
      </c>
      <c r="B129" s="9">
        <v>1000</v>
      </c>
      <c r="C129" s="65">
        <f t="shared" si="7"/>
        <v>0.14285714285714285</v>
      </c>
    </row>
    <row r="130" spans="1:3" x14ac:dyDescent="0.3">
      <c r="A130" s="23" t="s">
        <v>68</v>
      </c>
      <c r="B130" s="9">
        <v>1700</v>
      </c>
      <c r="C130" s="65">
        <f t="shared" si="7"/>
        <v>0.24285714285714285</v>
      </c>
    </row>
    <row r="131" spans="1:3" x14ac:dyDescent="0.3">
      <c r="A131" s="23" t="s">
        <v>69</v>
      </c>
      <c r="B131" s="9">
        <v>80</v>
      </c>
      <c r="C131" s="65">
        <f t="shared" si="7"/>
        <v>1.1428571428571429E-2</v>
      </c>
    </row>
    <row r="132" spans="1:3" x14ac:dyDescent="0.3">
      <c r="A132" s="23" t="s">
        <v>70</v>
      </c>
      <c r="B132" s="9">
        <v>2000</v>
      </c>
      <c r="C132" s="65">
        <f t="shared" si="7"/>
        <v>0.2857142857142857</v>
      </c>
    </row>
    <row r="133" spans="1:3" x14ac:dyDescent="0.3">
      <c r="A133" s="23" t="s">
        <v>58</v>
      </c>
      <c r="B133" s="9">
        <v>40</v>
      </c>
      <c r="C133" s="65">
        <f t="shared" si="7"/>
        <v>5.7142857142857143E-3</v>
      </c>
    </row>
    <row r="134" spans="1:3" x14ac:dyDescent="0.3">
      <c r="A134" s="3"/>
      <c r="B134" s="4"/>
      <c r="C134" s="4"/>
    </row>
    <row r="135" spans="1:3" ht="57.6" x14ac:dyDescent="0.3">
      <c r="A135" s="16" t="s">
        <v>179</v>
      </c>
      <c r="B135" s="21" t="s">
        <v>0</v>
      </c>
      <c r="C135" s="22" t="s">
        <v>176</v>
      </c>
    </row>
    <row r="136" spans="1:3" ht="28.8" x14ac:dyDescent="0.3">
      <c r="A136" s="23" t="s">
        <v>73</v>
      </c>
      <c r="B136" s="9">
        <v>2000</v>
      </c>
      <c r="C136" s="65">
        <f>B136/$B$12</f>
        <v>0.25</v>
      </c>
    </row>
    <row r="137" spans="1:3" x14ac:dyDescent="0.3">
      <c r="A137" s="23" t="s">
        <v>74</v>
      </c>
      <c r="B137" s="9">
        <v>100</v>
      </c>
      <c r="C137" s="65">
        <f t="shared" ref="C137:C158" si="8">B137/$B$12</f>
        <v>1.2500000000000001E-2</v>
      </c>
    </row>
    <row r="138" spans="1:3" x14ac:dyDescent="0.3">
      <c r="A138" s="23" t="s">
        <v>75</v>
      </c>
      <c r="B138" s="9">
        <v>800</v>
      </c>
      <c r="C138" s="65">
        <f t="shared" si="8"/>
        <v>0.1</v>
      </c>
    </row>
    <row r="139" spans="1:3" x14ac:dyDescent="0.3">
      <c r="A139" s="23" t="s">
        <v>76</v>
      </c>
      <c r="B139" s="9">
        <v>1000</v>
      </c>
      <c r="C139" s="65">
        <f t="shared" si="8"/>
        <v>0.125</v>
      </c>
    </row>
    <row r="140" spans="1:3" x14ac:dyDescent="0.3">
      <c r="A140" s="23" t="s">
        <v>77</v>
      </c>
      <c r="B140" s="9">
        <v>150</v>
      </c>
      <c r="C140" s="65">
        <f t="shared" si="8"/>
        <v>1.8749999999999999E-2</v>
      </c>
    </row>
    <row r="141" spans="1:3" x14ac:dyDescent="0.3">
      <c r="A141" s="23" t="s">
        <v>78</v>
      </c>
      <c r="B141" s="9">
        <v>80</v>
      </c>
      <c r="C141" s="65">
        <f t="shared" si="8"/>
        <v>0.01</v>
      </c>
    </row>
    <row r="142" spans="1:3" x14ac:dyDescent="0.3">
      <c r="A142" s="23" t="s">
        <v>79</v>
      </c>
      <c r="B142" s="9">
        <v>60</v>
      </c>
      <c r="C142" s="65">
        <f t="shared" si="8"/>
        <v>7.4999999999999997E-3</v>
      </c>
    </row>
    <row r="143" spans="1:3" x14ac:dyDescent="0.3">
      <c r="A143" s="23" t="s">
        <v>80</v>
      </c>
      <c r="B143" s="9">
        <v>110</v>
      </c>
      <c r="C143" s="65">
        <f t="shared" si="8"/>
        <v>1.375E-2</v>
      </c>
    </row>
    <row r="144" spans="1:3" x14ac:dyDescent="0.3">
      <c r="A144" s="23" t="s">
        <v>81</v>
      </c>
      <c r="B144" s="9">
        <v>500</v>
      </c>
      <c r="C144" s="65">
        <f t="shared" si="8"/>
        <v>6.25E-2</v>
      </c>
    </row>
    <row r="145" spans="1:3" x14ac:dyDescent="0.3">
      <c r="A145" s="23" t="s">
        <v>82</v>
      </c>
      <c r="B145" s="9">
        <v>50</v>
      </c>
      <c r="C145" s="65">
        <f t="shared" si="8"/>
        <v>6.2500000000000003E-3</v>
      </c>
    </row>
    <row r="146" spans="1:3" x14ac:dyDescent="0.3">
      <c r="A146" s="23" t="s">
        <v>83</v>
      </c>
      <c r="B146" s="9">
        <v>110</v>
      </c>
      <c r="C146" s="65">
        <f t="shared" si="8"/>
        <v>1.375E-2</v>
      </c>
    </row>
    <row r="147" spans="1:3" x14ac:dyDescent="0.3">
      <c r="A147" s="23" t="s">
        <v>84</v>
      </c>
      <c r="B147" s="9">
        <v>400</v>
      </c>
      <c r="C147" s="65">
        <f t="shared" si="8"/>
        <v>0.05</v>
      </c>
    </row>
    <row r="148" spans="1:3" ht="28.8" x14ac:dyDescent="0.3">
      <c r="A148" s="23" t="s">
        <v>85</v>
      </c>
      <c r="B148" s="9">
        <v>60</v>
      </c>
      <c r="C148" s="65">
        <f t="shared" si="8"/>
        <v>7.4999999999999997E-3</v>
      </c>
    </row>
    <row r="149" spans="1:3" x14ac:dyDescent="0.3">
      <c r="A149" s="23" t="s">
        <v>86</v>
      </c>
      <c r="B149" s="9">
        <v>300</v>
      </c>
      <c r="C149" s="65">
        <f t="shared" si="8"/>
        <v>3.7499999999999999E-2</v>
      </c>
    </row>
    <row r="150" spans="1:3" ht="28.8" x14ac:dyDescent="0.3">
      <c r="A150" s="23" t="s">
        <v>87</v>
      </c>
      <c r="B150" s="9">
        <v>100</v>
      </c>
      <c r="C150" s="65">
        <f t="shared" si="8"/>
        <v>1.2500000000000001E-2</v>
      </c>
    </row>
    <row r="151" spans="1:3" x14ac:dyDescent="0.3">
      <c r="A151" s="23" t="s">
        <v>88</v>
      </c>
      <c r="B151" s="9">
        <v>400</v>
      </c>
      <c r="C151" s="65">
        <f t="shared" si="8"/>
        <v>0.05</v>
      </c>
    </row>
    <row r="152" spans="1:3" x14ac:dyDescent="0.3">
      <c r="A152" s="23" t="s">
        <v>89</v>
      </c>
      <c r="B152" s="9">
        <v>80</v>
      </c>
      <c r="C152" s="65">
        <f t="shared" si="8"/>
        <v>0.01</v>
      </c>
    </row>
    <row r="153" spans="1:3" x14ac:dyDescent="0.3">
      <c r="A153" s="23" t="s">
        <v>90</v>
      </c>
      <c r="B153" s="9">
        <v>250</v>
      </c>
      <c r="C153" s="65">
        <f t="shared" si="8"/>
        <v>3.125E-2</v>
      </c>
    </row>
    <row r="154" spans="1:3" x14ac:dyDescent="0.3">
      <c r="A154" s="23" t="s">
        <v>91</v>
      </c>
      <c r="B154" s="9">
        <v>600</v>
      </c>
      <c r="C154" s="65">
        <f t="shared" si="8"/>
        <v>7.4999999999999997E-2</v>
      </c>
    </row>
    <row r="155" spans="1:3" x14ac:dyDescent="0.3">
      <c r="A155" s="23" t="s">
        <v>92</v>
      </c>
      <c r="B155" s="9">
        <v>80</v>
      </c>
      <c r="C155" s="65">
        <f t="shared" si="8"/>
        <v>0.01</v>
      </c>
    </row>
    <row r="156" spans="1:3" x14ac:dyDescent="0.3">
      <c r="A156" s="23" t="s">
        <v>93</v>
      </c>
      <c r="B156" s="9">
        <v>150</v>
      </c>
      <c r="C156" s="65">
        <f t="shared" si="8"/>
        <v>1.8749999999999999E-2</v>
      </c>
    </row>
    <row r="157" spans="1:3" x14ac:dyDescent="0.3">
      <c r="A157" s="23" t="s">
        <v>94</v>
      </c>
      <c r="B157" s="9">
        <v>220</v>
      </c>
      <c r="C157" s="65">
        <f t="shared" si="8"/>
        <v>2.75E-2</v>
      </c>
    </row>
    <row r="158" spans="1:3" x14ac:dyDescent="0.3">
      <c r="A158" s="23" t="s">
        <v>58</v>
      </c>
      <c r="B158" s="9">
        <v>400</v>
      </c>
      <c r="C158" s="65">
        <f t="shared" si="8"/>
        <v>0.05</v>
      </c>
    </row>
    <row r="159" spans="1:3" x14ac:dyDescent="0.3">
      <c r="A159" s="3"/>
      <c r="B159" s="4"/>
      <c r="C159" s="4"/>
    </row>
    <row r="160" spans="1:3" ht="57.6" x14ac:dyDescent="0.3">
      <c r="A160" s="16" t="s">
        <v>180</v>
      </c>
      <c r="B160" s="10" t="s">
        <v>0</v>
      </c>
      <c r="C160" s="11" t="s">
        <v>176</v>
      </c>
    </row>
    <row r="161" spans="1:4" x14ac:dyDescent="0.3">
      <c r="A161" s="27" t="s">
        <v>24</v>
      </c>
      <c r="B161" s="9">
        <v>100</v>
      </c>
      <c r="C161" s="65">
        <f>B161/(SUM($B$77:$B$87))</f>
        <v>8.2644628099173556E-2</v>
      </c>
    </row>
    <row r="162" spans="1:4" x14ac:dyDescent="0.3">
      <c r="A162" s="27" t="s">
        <v>25</v>
      </c>
      <c r="B162" s="9">
        <v>80</v>
      </c>
      <c r="C162" s="65">
        <f t="shared" ref="C162:C171" si="9">B162/(SUM($B$77:$B$87))</f>
        <v>6.6115702479338845E-2</v>
      </c>
    </row>
    <row r="163" spans="1:4" x14ac:dyDescent="0.3">
      <c r="A163" s="27" t="s">
        <v>26</v>
      </c>
      <c r="B163" s="9">
        <v>300</v>
      </c>
      <c r="C163" s="65">
        <f t="shared" si="9"/>
        <v>0.24793388429752067</v>
      </c>
    </row>
    <row r="164" spans="1:4" x14ac:dyDescent="0.3">
      <c r="A164" s="27" t="s">
        <v>27</v>
      </c>
      <c r="B164" s="9">
        <v>80</v>
      </c>
      <c r="C164" s="65">
        <f t="shared" si="9"/>
        <v>6.6115702479338845E-2</v>
      </c>
    </row>
    <row r="165" spans="1:4" x14ac:dyDescent="0.3">
      <c r="A165" s="27" t="s">
        <v>28</v>
      </c>
      <c r="B165" s="9">
        <v>150</v>
      </c>
      <c r="C165" s="65">
        <f t="shared" si="9"/>
        <v>0.12396694214876033</v>
      </c>
    </row>
    <row r="166" spans="1:4" x14ac:dyDescent="0.3">
      <c r="A166" s="27" t="s">
        <v>29</v>
      </c>
      <c r="B166" s="9">
        <v>200</v>
      </c>
      <c r="C166" s="65">
        <f t="shared" si="9"/>
        <v>0.16528925619834711</v>
      </c>
    </row>
    <row r="167" spans="1:4" x14ac:dyDescent="0.3">
      <c r="A167" s="27" t="s">
        <v>30</v>
      </c>
      <c r="B167" s="9">
        <v>100</v>
      </c>
      <c r="C167" s="65">
        <f t="shared" si="9"/>
        <v>8.2644628099173556E-2</v>
      </c>
    </row>
    <row r="168" spans="1:4" x14ac:dyDescent="0.3">
      <c r="A168" s="27" t="s">
        <v>31</v>
      </c>
      <c r="B168" s="9">
        <v>90</v>
      </c>
      <c r="C168" s="65">
        <f t="shared" si="9"/>
        <v>7.43801652892562E-2</v>
      </c>
    </row>
    <row r="169" spans="1:4" x14ac:dyDescent="0.3">
      <c r="A169" s="27" t="s">
        <v>32</v>
      </c>
      <c r="B169" s="9">
        <v>40</v>
      </c>
      <c r="C169" s="65">
        <f t="shared" si="9"/>
        <v>3.3057851239669422E-2</v>
      </c>
    </row>
    <row r="170" spans="1:4" x14ac:dyDescent="0.3">
      <c r="A170" s="27" t="s">
        <v>33</v>
      </c>
      <c r="B170" s="9">
        <v>10</v>
      </c>
      <c r="C170" s="65">
        <f t="shared" si="9"/>
        <v>8.2644628099173556E-3</v>
      </c>
    </row>
    <row r="171" spans="1:4" x14ac:dyDescent="0.3">
      <c r="A171" s="28" t="s">
        <v>3</v>
      </c>
      <c r="B171" s="9">
        <v>60</v>
      </c>
      <c r="C171" s="65">
        <f t="shared" si="9"/>
        <v>4.9586776859504134E-2</v>
      </c>
    </row>
    <row r="172" spans="1:4" x14ac:dyDescent="0.3">
      <c r="A172" s="3"/>
    </row>
    <row r="173" spans="1:4" x14ac:dyDescent="0.3">
      <c r="A173" s="15" t="s">
        <v>6</v>
      </c>
    </row>
    <row r="174" spans="1:4" x14ac:dyDescent="0.3">
      <c r="A174" s="16" t="s">
        <v>7</v>
      </c>
      <c r="B174" s="14" t="s">
        <v>9</v>
      </c>
      <c r="D174" s="19"/>
    </row>
    <row r="175" spans="1:4" ht="28.8" x14ac:dyDescent="0.3">
      <c r="A175" s="16" t="s">
        <v>8</v>
      </c>
      <c r="B175" s="13" t="s">
        <v>171</v>
      </c>
    </row>
    <row r="176" spans="1:4" x14ac:dyDescent="0.3">
      <c r="A176" s="3"/>
    </row>
    <row r="177" spans="1:3" ht="28.8" x14ac:dyDescent="0.3">
      <c r="A177" s="3"/>
      <c r="B177" s="10" t="s">
        <v>0</v>
      </c>
      <c r="C177" s="11" t="s">
        <v>11</v>
      </c>
    </row>
    <row r="178" spans="1:3" x14ac:dyDescent="0.3">
      <c r="A178" s="13" t="s">
        <v>172</v>
      </c>
      <c r="B178" s="10">
        <v>20000</v>
      </c>
      <c r="C178" s="62">
        <v>0.1</v>
      </c>
    </row>
    <row r="179" spans="1:3" x14ac:dyDescent="0.3">
      <c r="A179" s="25" t="s">
        <v>173</v>
      </c>
      <c r="B179" s="9">
        <v>5000</v>
      </c>
      <c r="C179" s="63">
        <f>B179/200000</f>
        <v>2.5000000000000001E-2</v>
      </c>
    </row>
    <row r="180" spans="1:3" x14ac:dyDescent="0.3">
      <c r="A180" s="25" t="s">
        <v>174</v>
      </c>
      <c r="B180" s="9">
        <v>8000</v>
      </c>
      <c r="C180" s="63">
        <f t="shared" ref="C180:C181" si="10">B180/200000</f>
        <v>0.04</v>
      </c>
    </row>
    <row r="181" spans="1:3" x14ac:dyDescent="0.3">
      <c r="A181" s="25" t="s">
        <v>175</v>
      </c>
      <c r="B181" s="9">
        <v>7000</v>
      </c>
      <c r="C181" s="63">
        <f t="shared" si="10"/>
        <v>3.5000000000000003E-2</v>
      </c>
    </row>
    <row r="182" spans="1:3" x14ac:dyDescent="0.3">
      <c r="A182" s="3"/>
      <c r="B182" s="4"/>
      <c r="C182" s="4"/>
    </row>
    <row r="183" spans="1:3" x14ac:dyDescent="0.3">
      <c r="A183" s="3"/>
      <c r="B183" s="4"/>
      <c r="C183" s="4"/>
    </row>
    <row r="184" spans="1:3" ht="57.6" x14ac:dyDescent="0.3">
      <c r="A184" s="16" t="s">
        <v>177</v>
      </c>
      <c r="B184" s="21" t="s">
        <v>0</v>
      </c>
      <c r="C184" s="22" t="s">
        <v>176</v>
      </c>
    </row>
    <row r="185" spans="1:3" x14ac:dyDescent="0.3">
      <c r="A185" s="23" t="s">
        <v>57</v>
      </c>
      <c r="B185" s="9">
        <v>400</v>
      </c>
      <c r="C185" s="65">
        <f>B185/$B$11</f>
        <v>0.08</v>
      </c>
    </row>
    <row r="186" spans="1:3" x14ac:dyDescent="0.3">
      <c r="A186" s="23" t="s">
        <v>37</v>
      </c>
      <c r="B186" s="9">
        <v>150</v>
      </c>
      <c r="C186" s="65">
        <f t="shared" ref="C186:C206" si="11">B186/$B$11</f>
        <v>0.03</v>
      </c>
    </row>
    <row r="187" spans="1:3" x14ac:dyDescent="0.3">
      <c r="A187" s="23" t="s">
        <v>38</v>
      </c>
      <c r="B187" s="9">
        <v>600</v>
      </c>
      <c r="C187" s="65">
        <f t="shared" si="11"/>
        <v>0.12</v>
      </c>
    </row>
    <row r="188" spans="1:3" x14ac:dyDescent="0.3">
      <c r="A188" s="23" t="s">
        <v>39</v>
      </c>
      <c r="B188" s="9">
        <v>20</v>
      </c>
      <c r="C188" s="65">
        <f t="shared" si="11"/>
        <v>4.0000000000000001E-3</v>
      </c>
    </row>
    <row r="189" spans="1:3" x14ac:dyDescent="0.3">
      <c r="A189" s="23" t="s">
        <v>40</v>
      </c>
      <c r="B189" s="9">
        <v>350</v>
      </c>
      <c r="C189" s="65">
        <f t="shared" si="11"/>
        <v>7.0000000000000007E-2</v>
      </c>
    </row>
    <row r="190" spans="1:3" x14ac:dyDescent="0.3">
      <c r="A190" s="23" t="s">
        <v>41</v>
      </c>
      <c r="B190" s="9">
        <v>120</v>
      </c>
      <c r="C190" s="65">
        <f t="shared" si="11"/>
        <v>2.4E-2</v>
      </c>
    </row>
    <row r="191" spans="1:3" x14ac:dyDescent="0.3">
      <c r="A191" s="23" t="s">
        <v>42</v>
      </c>
      <c r="B191" s="9">
        <v>700</v>
      </c>
      <c r="C191" s="65">
        <f t="shared" si="11"/>
        <v>0.14000000000000001</v>
      </c>
    </row>
    <row r="192" spans="1:3" x14ac:dyDescent="0.3">
      <c r="A192" s="23" t="s">
        <v>43</v>
      </c>
      <c r="B192" s="9">
        <v>140</v>
      </c>
      <c r="C192" s="65">
        <f t="shared" si="11"/>
        <v>2.8000000000000001E-2</v>
      </c>
    </row>
    <row r="193" spans="1:3" x14ac:dyDescent="0.3">
      <c r="A193" s="23" t="s">
        <v>44</v>
      </c>
      <c r="B193" s="9">
        <v>80</v>
      </c>
      <c r="C193" s="65">
        <f t="shared" si="11"/>
        <v>1.6E-2</v>
      </c>
    </row>
    <row r="194" spans="1:3" x14ac:dyDescent="0.3">
      <c r="A194" s="23" t="s">
        <v>45</v>
      </c>
      <c r="B194" s="9">
        <v>130</v>
      </c>
      <c r="C194" s="65">
        <f t="shared" si="11"/>
        <v>2.5999999999999999E-2</v>
      </c>
    </row>
    <row r="195" spans="1:3" x14ac:dyDescent="0.3">
      <c r="A195" s="23" t="s">
        <v>46</v>
      </c>
      <c r="B195" s="9">
        <v>900</v>
      </c>
      <c r="C195" s="65">
        <f t="shared" si="11"/>
        <v>0.18</v>
      </c>
    </row>
    <row r="196" spans="1:3" x14ac:dyDescent="0.3">
      <c r="A196" s="23" t="s">
        <v>47</v>
      </c>
      <c r="B196" s="9">
        <v>640</v>
      </c>
      <c r="C196" s="65">
        <f t="shared" si="11"/>
        <v>0.128</v>
      </c>
    </row>
    <row r="197" spans="1:3" x14ac:dyDescent="0.3">
      <c r="A197" s="23" t="s">
        <v>48</v>
      </c>
      <c r="B197" s="9">
        <v>110</v>
      </c>
      <c r="C197" s="65">
        <f t="shared" si="11"/>
        <v>2.1999999999999999E-2</v>
      </c>
    </row>
    <row r="198" spans="1:3" x14ac:dyDescent="0.3">
      <c r="A198" s="23" t="s">
        <v>49</v>
      </c>
      <c r="B198" s="9">
        <v>60</v>
      </c>
      <c r="C198" s="65">
        <f t="shared" si="11"/>
        <v>1.2E-2</v>
      </c>
    </row>
    <row r="199" spans="1:3" x14ac:dyDescent="0.3">
      <c r="A199" s="23" t="s">
        <v>50</v>
      </c>
      <c r="B199" s="9">
        <v>120</v>
      </c>
      <c r="C199" s="65">
        <f t="shared" si="11"/>
        <v>2.4E-2</v>
      </c>
    </row>
    <row r="200" spans="1:3" x14ac:dyDescent="0.3">
      <c r="A200" s="23" t="s">
        <v>51</v>
      </c>
      <c r="B200" s="9">
        <v>40</v>
      </c>
      <c r="C200" s="65">
        <f t="shared" si="11"/>
        <v>8.0000000000000002E-3</v>
      </c>
    </row>
    <row r="201" spans="1:3" x14ac:dyDescent="0.3">
      <c r="A201" s="23" t="s">
        <v>52</v>
      </c>
      <c r="B201" s="9">
        <v>10</v>
      </c>
      <c r="C201" s="65">
        <f t="shared" si="11"/>
        <v>2E-3</v>
      </c>
    </row>
    <row r="202" spans="1:3" x14ac:dyDescent="0.3">
      <c r="A202" s="23" t="s">
        <v>53</v>
      </c>
      <c r="B202" s="9">
        <v>400</v>
      </c>
      <c r="C202" s="65">
        <f t="shared" si="11"/>
        <v>0.08</v>
      </c>
    </row>
    <row r="203" spans="1:3" x14ac:dyDescent="0.3">
      <c r="A203" s="23" t="s">
        <v>54</v>
      </c>
      <c r="B203" s="9">
        <v>10</v>
      </c>
      <c r="C203" s="65">
        <f t="shared" si="11"/>
        <v>2E-3</v>
      </c>
    </row>
    <row r="204" spans="1:3" x14ac:dyDescent="0.3">
      <c r="A204" s="23" t="s">
        <v>55</v>
      </c>
      <c r="B204" s="9">
        <v>5</v>
      </c>
      <c r="C204" s="65">
        <f t="shared" si="11"/>
        <v>1E-3</v>
      </c>
    </row>
    <row r="205" spans="1:3" x14ac:dyDescent="0.3">
      <c r="A205" s="23" t="s">
        <v>56</v>
      </c>
      <c r="B205" s="9">
        <v>5</v>
      </c>
      <c r="C205" s="65">
        <f t="shared" si="11"/>
        <v>1E-3</v>
      </c>
    </row>
    <row r="206" spans="1:3" x14ac:dyDescent="0.3">
      <c r="A206" s="23" t="s">
        <v>58</v>
      </c>
      <c r="B206" s="9">
        <v>10</v>
      </c>
      <c r="C206" s="65">
        <f t="shared" si="11"/>
        <v>2E-3</v>
      </c>
    </row>
    <row r="207" spans="1:3" x14ac:dyDescent="0.3">
      <c r="A207" s="3"/>
      <c r="B207" s="4"/>
      <c r="C207" s="4"/>
    </row>
    <row r="208" spans="1:3" ht="57.6" x14ac:dyDescent="0.3">
      <c r="A208" s="16" t="s">
        <v>178</v>
      </c>
      <c r="B208" s="21" t="s">
        <v>0</v>
      </c>
      <c r="C208" s="22" t="s">
        <v>176</v>
      </c>
    </row>
    <row r="209" spans="1:3" x14ac:dyDescent="0.3">
      <c r="A209" s="23" t="s">
        <v>63</v>
      </c>
      <c r="B209" s="9">
        <v>1000</v>
      </c>
      <c r="C209" s="65">
        <f>B209/$B$13</f>
        <v>0.14285714285714285</v>
      </c>
    </row>
    <row r="210" spans="1:3" x14ac:dyDescent="0.3">
      <c r="A210" s="23" t="s">
        <v>64</v>
      </c>
      <c r="B210" s="9">
        <v>450</v>
      </c>
      <c r="C210" s="65">
        <f t="shared" ref="C210:C217" si="12">B210/$B$13</f>
        <v>6.4285714285714279E-2</v>
      </c>
    </row>
    <row r="211" spans="1:3" x14ac:dyDescent="0.3">
      <c r="A211" s="23" t="s">
        <v>65</v>
      </c>
      <c r="B211" s="9">
        <v>600</v>
      </c>
      <c r="C211" s="65">
        <f t="shared" si="12"/>
        <v>8.5714285714285715E-2</v>
      </c>
    </row>
    <row r="212" spans="1:3" x14ac:dyDescent="0.3">
      <c r="A212" s="23" t="s">
        <v>66</v>
      </c>
      <c r="B212" s="9">
        <v>130</v>
      </c>
      <c r="C212" s="65">
        <f t="shared" si="12"/>
        <v>1.8571428571428572E-2</v>
      </c>
    </row>
    <row r="213" spans="1:3" x14ac:dyDescent="0.3">
      <c r="A213" s="23" t="s">
        <v>67</v>
      </c>
      <c r="B213" s="9">
        <v>1000</v>
      </c>
      <c r="C213" s="65">
        <f t="shared" si="12"/>
        <v>0.14285714285714285</v>
      </c>
    </row>
    <row r="214" spans="1:3" x14ac:dyDescent="0.3">
      <c r="A214" s="23" t="s">
        <v>68</v>
      </c>
      <c r="B214" s="9">
        <v>1700</v>
      </c>
      <c r="C214" s="65">
        <f t="shared" si="12"/>
        <v>0.24285714285714285</v>
      </c>
    </row>
    <row r="215" spans="1:3" x14ac:dyDescent="0.3">
      <c r="A215" s="23" t="s">
        <v>69</v>
      </c>
      <c r="B215" s="9">
        <v>80</v>
      </c>
      <c r="C215" s="65">
        <f t="shared" si="12"/>
        <v>1.1428571428571429E-2</v>
      </c>
    </row>
    <row r="216" spans="1:3" x14ac:dyDescent="0.3">
      <c r="A216" s="23" t="s">
        <v>70</v>
      </c>
      <c r="B216" s="9">
        <v>2000</v>
      </c>
      <c r="C216" s="65">
        <f t="shared" si="12"/>
        <v>0.2857142857142857</v>
      </c>
    </row>
    <row r="217" spans="1:3" x14ac:dyDescent="0.3">
      <c r="A217" s="23" t="s">
        <v>58</v>
      </c>
      <c r="B217" s="9">
        <v>40</v>
      </c>
      <c r="C217" s="65">
        <f t="shared" si="12"/>
        <v>5.7142857142857143E-3</v>
      </c>
    </row>
    <row r="218" spans="1:3" x14ac:dyDescent="0.3">
      <c r="A218" s="3"/>
      <c r="B218" s="4"/>
      <c r="C218" s="4"/>
    </row>
    <row r="219" spans="1:3" ht="57.6" x14ac:dyDescent="0.3">
      <c r="A219" s="16" t="s">
        <v>179</v>
      </c>
      <c r="B219" s="21" t="s">
        <v>0</v>
      </c>
      <c r="C219" s="22" t="s">
        <v>176</v>
      </c>
    </row>
    <row r="220" spans="1:3" ht="28.8" x14ac:dyDescent="0.3">
      <c r="A220" s="23" t="s">
        <v>73</v>
      </c>
      <c r="B220" s="9">
        <v>2000</v>
      </c>
      <c r="C220" s="65">
        <f>B220/$B$12</f>
        <v>0.25</v>
      </c>
    </row>
    <row r="221" spans="1:3" x14ac:dyDescent="0.3">
      <c r="A221" s="23" t="s">
        <v>74</v>
      </c>
      <c r="B221" s="9">
        <v>100</v>
      </c>
      <c r="C221" s="65">
        <f t="shared" ref="C221:C242" si="13">B221/$B$12</f>
        <v>1.2500000000000001E-2</v>
      </c>
    </row>
    <row r="222" spans="1:3" x14ac:dyDescent="0.3">
      <c r="A222" s="23" t="s">
        <v>75</v>
      </c>
      <c r="B222" s="9">
        <v>800</v>
      </c>
      <c r="C222" s="65">
        <f t="shared" si="13"/>
        <v>0.1</v>
      </c>
    </row>
    <row r="223" spans="1:3" x14ac:dyDescent="0.3">
      <c r="A223" s="23" t="s">
        <v>76</v>
      </c>
      <c r="B223" s="9">
        <v>1000</v>
      </c>
      <c r="C223" s="65">
        <f t="shared" si="13"/>
        <v>0.125</v>
      </c>
    </row>
    <row r="224" spans="1:3" x14ac:dyDescent="0.3">
      <c r="A224" s="23" t="s">
        <v>77</v>
      </c>
      <c r="B224" s="9">
        <v>150</v>
      </c>
      <c r="C224" s="65">
        <f t="shared" si="13"/>
        <v>1.8749999999999999E-2</v>
      </c>
    </row>
    <row r="225" spans="1:3" x14ac:dyDescent="0.3">
      <c r="A225" s="23" t="s">
        <v>78</v>
      </c>
      <c r="B225" s="9">
        <v>80</v>
      </c>
      <c r="C225" s="65">
        <f t="shared" si="13"/>
        <v>0.01</v>
      </c>
    </row>
    <row r="226" spans="1:3" x14ac:dyDescent="0.3">
      <c r="A226" s="23" t="s">
        <v>79</v>
      </c>
      <c r="B226" s="9">
        <v>60</v>
      </c>
      <c r="C226" s="65">
        <f t="shared" si="13"/>
        <v>7.4999999999999997E-3</v>
      </c>
    </row>
    <row r="227" spans="1:3" x14ac:dyDescent="0.3">
      <c r="A227" s="23" t="s">
        <v>80</v>
      </c>
      <c r="B227" s="9">
        <v>110</v>
      </c>
      <c r="C227" s="65">
        <f t="shared" si="13"/>
        <v>1.375E-2</v>
      </c>
    </row>
    <row r="228" spans="1:3" x14ac:dyDescent="0.3">
      <c r="A228" s="23" t="s">
        <v>81</v>
      </c>
      <c r="B228" s="9">
        <v>500</v>
      </c>
      <c r="C228" s="65">
        <f t="shared" si="13"/>
        <v>6.25E-2</v>
      </c>
    </row>
    <row r="229" spans="1:3" x14ac:dyDescent="0.3">
      <c r="A229" s="23" t="s">
        <v>82</v>
      </c>
      <c r="B229" s="9">
        <v>50</v>
      </c>
      <c r="C229" s="65">
        <f t="shared" si="13"/>
        <v>6.2500000000000003E-3</v>
      </c>
    </row>
    <row r="230" spans="1:3" x14ac:dyDescent="0.3">
      <c r="A230" s="23" t="s">
        <v>83</v>
      </c>
      <c r="B230" s="9">
        <v>110</v>
      </c>
      <c r="C230" s="65">
        <f t="shared" si="13"/>
        <v>1.375E-2</v>
      </c>
    </row>
    <row r="231" spans="1:3" x14ac:dyDescent="0.3">
      <c r="A231" s="23" t="s">
        <v>84</v>
      </c>
      <c r="B231" s="9">
        <v>400</v>
      </c>
      <c r="C231" s="65">
        <f t="shared" si="13"/>
        <v>0.05</v>
      </c>
    </row>
    <row r="232" spans="1:3" ht="28.8" x14ac:dyDescent="0.3">
      <c r="A232" s="23" t="s">
        <v>85</v>
      </c>
      <c r="B232" s="9">
        <v>60</v>
      </c>
      <c r="C232" s="65">
        <f t="shared" si="13"/>
        <v>7.4999999999999997E-3</v>
      </c>
    </row>
    <row r="233" spans="1:3" x14ac:dyDescent="0.3">
      <c r="A233" s="23" t="s">
        <v>86</v>
      </c>
      <c r="B233" s="9">
        <v>300</v>
      </c>
      <c r="C233" s="65">
        <f t="shared" si="13"/>
        <v>3.7499999999999999E-2</v>
      </c>
    </row>
    <row r="234" spans="1:3" ht="28.8" x14ac:dyDescent="0.3">
      <c r="A234" s="23" t="s">
        <v>87</v>
      </c>
      <c r="B234" s="9">
        <v>100</v>
      </c>
      <c r="C234" s="65">
        <f t="shared" si="13"/>
        <v>1.2500000000000001E-2</v>
      </c>
    </row>
    <row r="235" spans="1:3" x14ac:dyDescent="0.3">
      <c r="A235" s="23" t="s">
        <v>88</v>
      </c>
      <c r="B235" s="9">
        <v>400</v>
      </c>
      <c r="C235" s="65">
        <f t="shared" si="13"/>
        <v>0.05</v>
      </c>
    </row>
    <row r="236" spans="1:3" x14ac:dyDescent="0.3">
      <c r="A236" s="23" t="s">
        <v>89</v>
      </c>
      <c r="B236" s="9">
        <v>80</v>
      </c>
      <c r="C236" s="65">
        <f t="shared" si="13"/>
        <v>0.01</v>
      </c>
    </row>
    <row r="237" spans="1:3" x14ac:dyDescent="0.3">
      <c r="A237" s="23" t="s">
        <v>90</v>
      </c>
      <c r="B237" s="9">
        <v>250</v>
      </c>
      <c r="C237" s="65">
        <f t="shared" si="13"/>
        <v>3.125E-2</v>
      </c>
    </row>
    <row r="238" spans="1:3" x14ac:dyDescent="0.3">
      <c r="A238" s="23" t="s">
        <v>91</v>
      </c>
      <c r="B238" s="9">
        <v>600</v>
      </c>
      <c r="C238" s="65">
        <f t="shared" si="13"/>
        <v>7.4999999999999997E-2</v>
      </c>
    </row>
    <row r="239" spans="1:3" x14ac:dyDescent="0.3">
      <c r="A239" s="23" t="s">
        <v>92</v>
      </c>
      <c r="B239" s="9">
        <v>80</v>
      </c>
      <c r="C239" s="65">
        <f t="shared" si="13"/>
        <v>0.01</v>
      </c>
    </row>
    <row r="240" spans="1:3" x14ac:dyDescent="0.3">
      <c r="A240" s="23" t="s">
        <v>93</v>
      </c>
      <c r="B240" s="9">
        <v>150</v>
      </c>
      <c r="C240" s="65">
        <f t="shared" si="13"/>
        <v>1.8749999999999999E-2</v>
      </c>
    </row>
    <row r="241" spans="1:3" x14ac:dyDescent="0.3">
      <c r="A241" s="23" t="s">
        <v>94</v>
      </c>
      <c r="B241" s="9">
        <v>220</v>
      </c>
      <c r="C241" s="65">
        <f t="shared" si="13"/>
        <v>2.75E-2</v>
      </c>
    </row>
    <row r="242" spans="1:3" x14ac:dyDescent="0.3">
      <c r="A242" s="23" t="s">
        <v>58</v>
      </c>
      <c r="B242" s="9">
        <v>400</v>
      </c>
      <c r="C242" s="65">
        <f t="shared" si="13"/>
        <v>0.05</v>
      </c>
    </row>
    <row r="243" spans="1:3" x14ac:dyDescent="0.3">
      <c r="A243" s="3"/>
      <c r="B243" s="4"/>
      <c r="C243" s="4"/>
    </row>
    <row r="244" spans="1:3" ht="57.6" x14ac:dyDescent="0.3">
      <c r="A244" s="16" t="s">
        <v>180</v>
      </c>
      <c r="B244" s="10" t="s">
        <v>0</v>
      </c>
      <c r="C244" s="11" t="s">
        <v>176</v>
      </c>
    </row>
    <row r="245" spans="1:3" x14ac:dyDescent="0.3">
      <c r="A245" s="27" t="s">
        <v>24</v>
      </c>
      <c r="B245" s="9">
        <v>100</v>
      </c>
      <c r="C245" s="65">
        <f>B245/(SUM($B$77:$B$87))</f>
        <v>8.2644628099173556E-2</v>
      </c>
    </row>
    <row r="246" spans="1:3" x14ac:dyDescent="0.3">
      <c r="A246" s="27" t="s">
        <v>25</v>
      </c>
      <c r="B246" s="9">
        <v>80</v>
      </c>
      <c r="C246" s="65">
        <f t="shared" ref="C246:C255" si="14">B246/(SUM($B$77:$B$87))</f>
        <v>6.6115702479338845E-2</v>
      </c>
    </row>
    <row r="247" spans="1:3" x14ac:dyDescent="0.3">
      <c r="A247" s="27" t="s">
        <v>26</v>
      </c>
      <c r="B247" s="9">
        <v>300</v>
      </c>
      <c r="C247" s="65">
        <f t="shared" si="14"/>
        <v>0.24793388429752067</v>
      </c>
    </row>
    <row r="248" spans="1:3" x14ac:dyDescent="0.3">
      <c r="A248" s="27" t="s">
        <v>27</v>
      </c>
      <c r="B248" s="9">
        <v>80</v>
      </c>
      <c r="C248" s="65">
        <f t="shared" si="14"/>
        <v>6.6115702479338845E-2</v>
      </c>
    </row>
    <row r="249" spans="1:3" x14ac:dyDescent="0.3">
      <c r="A249" s="27" t="s">
        <v>28</v>
      </c>
      <c r="B249" s="9">
        <v>150</v>
      </c>
      <c r="C249" s="65">
        <f t="shared" si="14"/>
        <v>0.12396694214876033</v>
      </c>
    </row>
    <row r="250" spans="1:3" x14ac:dyDescent="0.3">
      <c r="A250" s="27" t="s">
        <v>29</v>
      </c>
      <c r="B250" s="9">
        <v>200</v>
      </c>
      <c r="C250" s="65">
        <f t="shared" si="14"/>
        <v>0.16528925619834711</v>
      </c>
    </row>
    <row r="251" spans="1:3" x14ac:dyDescent="0.3">
      <c r="A251" s="27" t="s">
        <v>30</v>
      </c>
      <c r="B251" s="9">
        <v>100</v>
      </c>
      <c r="C251" s="65">
        <f t="shared" si="14"/>
        <v>8.2644628099173556E-2</v>
      </c>
    </row>
    <row r="252" spans="1:3" x14ac:dyDescent="0.3">
      <c r="A252" s="27" t="s">
        <v>31</v>
      </c>
      <c r="B252" s="9">
        <v>90</v>
      </c>
      <c r="C252" s="65">
        <f t="shared" si="14"/>
        <v>7.43801652892562E-2</v>
      </c>
    </row>
    <row r="253" spans="1:3" x14ac:dyDescent="0.3">
      <c r="A253" s="27" t="s">
        <v>32</v>
      </c>
      <c r="B253" s="9">
        <v>40</v>
      </c>
      <c r="C253" s="65">
        <f t="shared" si="14"/>
        <v>3.3057851239669422E-2</v>
      </c>
    </row>
    <row r="254" spans="1:3" x14ac:dyDescent="0.3">
      <c r="A254" s="27" t="s">
        <v>33</v>
      </c>
      <c r="B254" s="9">
        <v>10</v>
      </c>
      <c r="C254" s="65">
        <f t="shared" si="14"/>
        <v>8.2644628099173556E-3</v>
      </c>
    </row>
    <row r="255" spans="1:3" x14ac:dyDescent="0.3">
      <c r="A255" s="28" t="s">
        <v>3</v>
      </c>
      <c r="B255" s="9">
        <v>60</v>
      </c>
      <c r="C255" s="65">
        <f t="shared" si="14"/>
        <v>4.9586776859504134E-2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workbookViewId="0">
      <selection activeCell="B245" sqref="B245:C255"/>
    </sheetView>
  </sheetViews>
  <sheetFormatPr defaultRowHeight="14.4" x14ac:dyDescent="0.3"/>
  <cols>
    <col min="1" max="1" width="54.5546875" style="2" customWidth="1"/>
    <col min="2" max="2" width="16.109375" style="4" customWidth="1"/>
    <col min="3" max="3" width="19.6640625" style="4" customWidth="1"/>
    <col min="4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5" spans="1:4" x14ac:dyDescent="0.3">
      <c r="A5" s="15" t="s">
        <v>4</v>
      </c>
      <c r="D5" s="20"/>
    </row>
    <row r="6" spans="1:4" x14ac:dyDescent="0.3">
      <c r="A6" s="16" t="s">
        <v>7</v>
      </c>
      <c r="B6" s="41" t="s">
        <v>9</v>
      </c>
      <c r="D6" s="19"/>
    </row>
    <row r="7" spans="1:4" ht="28.8" x14ac:dyDescent="0.3">
      <c r="A7" s="16" t="s">
        <v>8</v>
      </c>
      <c r="B7" s="34" t="s">
        <v>181</v>
      </c>
    </row>
    <row r="8" spans="1:4" x14ac:dyDescent="0.3">
      <c r="A8" s="3"/>
    </row>
    <row r="9" spans="1:4" x14ac:dyDescent="0.3">
      <c r="A9" s="3"/>
      <c r="B9" s="10" t="s">
        <v>0</v>
      </c>
      <c r="C9" s="11" t="s">
        <v>11</v>
      </c>
    </row>
    <row r="10" spans="1:4" x14ac:dyDescent="0.3">
      <c r="A10" s="13" t="s">
        <v>182</v>
      </c>
      <c r="B10" s="10">
        <v>20000</v>
      </c>
      <c r="C10" s="62">
        <v>0.1</v>
      </c>
    </row>
    <row r="11" spans="1:4" x14ac:dyDescent="0.3">
      <c r="A11" s="25" t="s">
        <v>183</v>
      </c>
      <c r="B11" s="9">
        <v>5000</v>
      </c>
      <c r="C11" s="63">
        <f>B11/200000</f>
        <v>2.5000000000000001E-2</v>
      </c>
    </row>
    <row r="12" spans="1:4" x14ac:dyDescent="0.3">
      <c r="A12" s="25" t="s">
        <v>184</v>
      </c>
      <c r="B12" s="9">
        <v>8000</v>
      </c>
      <c r="C12" s="63">
        <f t="shared" ref="C12:C13" si="0">B12/200000</f>
        <v>0.04</v>
      </c>
    </row>
    <row r="13" spans="1:4" x14ac:dyDescent="0.3">
      <c r="A13" s="25" t="s">
        <v>185</v>
      </c>
      <c r="B13" s="9">
        <v>7000</v>
      </c>
      <c r="C13" s="63">
        <f t="shared" si="0"/>
        <v>3.5000000000000003E-2</v>
      </c>
    </row>
    <row r="14" spans="1:4" x14ac:dyDescent="0.3">
      <c r="A14" s="3"/>
    </row>
    <row r="15" spans="1:4" x14ac:dyDescent="0.3">
      <c r="A15" s="3"/>
    </row>
    <row r="16" spans="1:4" ht="28.8" x14ac:dyDescent="0.3">
      <c r="A16" s="16" t="s">
        <v>186</v>
      </c>
      <c r="B16" s="21" t="s">
        <v>0</v>
      </c>
      <c r="C16" s="22" t="s">
        <v>187</v>
      </c>
    </row>
    <row r="17" spans="1:3" x14ac:dyDescent="0.3">
      <c r="A17" s="23" t="s">
        <v>57</v>
      </c>
      <c r="B17" s="9">
        <v>400</v>
      </c>
      <c r="C17" s="65">
        <f>B17/$B$11</f>
        <v>0.08</v>
      </c>
    </row>
    <row r="18" spans="1:3" x14ac:dyDescent="0.3">
      <c r="A18" s="23" t="s">
        <v>37</v>
      </c>
      <c r="B18" s="9">
        <v>150</v>
      </c>
      <c r="C18" s="65">
        <f t="shared" ref="C18:C38" si="1">B18/$B$11</f>
        <v>0.03</v>
      </c>
    </row>
    <row r="19" spans="1:3" x14ac:dyDescent="0.3">
      <c r="A19" s="23" t="s">
        <v>38</v>
      </c>
      <c r="B19" s="9">
        <v>600</v>
      </c>
      <c r="C19" s="65">
        <f t="shared" si="1"/>
        <v>0.12</v>
      </c>
    </row>
    <row r="20" spans="1:3" x14ac:dyDescent="0.3">
      <c r="A20" s="23" t="s">
        <v>39</v>
      </c>
      <c r="B20" s="9">
        <v>20</v>
      </c>
      <c r="C20" s="65">
        <f t="shared" si="1"/>
        <v>4.0000000000000001E-3</v>
      </c>
    </row>
    <row r="21" spans="1:3" x14ac:dyDescent="0.3">
      <c r="A21" s="23" t="s">
        <v>40</v>
      </c>
      <c r="B21" s="9">
        <v>350</v>
      </c>
      <c r="C21" s="65">
        <f t="shared" si="1"/>
        <v>7.0000000000000007E-2</v>
      </c>
    </row>
    <row r="22" spans="1:3" x14ac:dyDescent="0.3">
      <c r="A22" s="23" t="s">
        <v>41</v>
      </c>
      <c r="B22" s="9">
        <v>120</v>
      </c>
      <c r="C22" s="65">
        <f t="shared" si="1"/>
        <v>2.4E-2</v>
      </c>
    </row>
    <row r="23" spans="1:3" x14ac:dyDescent="0.3">
      <c r="A23" s="23" t="s">
        <v>42</v>
      </c>
      <c r="B23" s="9">
        <v>700</v>
      </c>
      <c r="C23" s="65">
        <f t="shared" si="1"/>
        <v>0.14000000000000001</v>
      </c>
    </row>
    <row r="24" spans="1:3" x14ac:dyDescent="0.3">
      <c r="A24" s="23" t="s">
        <v>43</v>
      </c>
      <c r="B24" s="9">
        <v>140</v>
      </c>
      <c r="C24" s="65">
        <f t="shared" si="1"/>
        <v>2.8000000000000001E-2</v>
      </c>
    </row>
    <row r="25" spans="1:3" x14ac:dyDescent="0.3">
      <c r="A25" s="23" t="s">
        <v>44</v>
      </c>
      <c r="B25" s="9">
        <v>80</v>
      </c>
      <c r="C25" s="65">
        <f t="shared" si="1"/>
        <v>1.6E-2</v>
      </c>
    </row>
    <row r="26" spans="1:3" x14ac:dyDescent="0.3">
      <c r="A26" s="23" t="s">
        <v>45</v>
      </c>
      <c r="B26" s="9">
        <v>130</v>
      </c>
      <c r="C26" s="65">
        <f t="shared" si="1"/>
        <v>2.5999999999999999E-2</v>
      </c>
    </row>
    <row r="27" spans="1:3" x14ac:dyDescent="0.3">
      <c r="A27" s="23" t="s">
        <v>46</v>
      </c>
      <c r="B27" s="9">
        <v>900</v>
      </c>
      <c r="C27" s="65">
        <f t="shared" si="1"/>
        <v>0.18</v>
      </c>
    </row>
    <row r="28" spans="1:3" x14ac:dyDescent="0.3">
      <c r="A28" s="23" t="s">
        <v>47</v>
      </c>
      <c r="B28" s="9">
        <v>640</v>
      </c>
      <c r="C28" s="65">
        <f t="shared" si="1"/>
        <v>0.128</v>
      </c>
    </row>
    <row r="29" spans="1:3" x14ac:dyDescent="0.3">
      <c r="A29" s="23" t="s">
        <v>48</v>
      </c>
      <c r="B29" s="9">
        <v>110</v>
      </c>
      <c r="C29" s="65">
        <f t="shared" si="1"/>
        <v>2.1999999999999999E-2</v>
      </c>
    </row>
    <row r="30" spans="1:3" x14ac:dyDescent="0.3">
      <c r="A30" s="23" t="s">
        <v>49</v>
      </c>
      <c r="B30" s="9">
        <v>60</v>
      </c>
      <c r="C30" s="65">
        <f t="shared" si="1"/>
        <v>1.2E-2</v>
      </c>
    </row>
    <row r="31" spans="1:3" x14ac:dyDescent="0.3">
      <c r="A31" s="23" t="s">
        <v>50</v>
      </c>
      <c r="B31" s="9">
        <v>120</v>
      </c>
      <c r="C31" s="65">
        <f t="shared" si="1"/>
        <v>2.4E-2</v>
      </c>
    </row>
    <row r="32" spans="1:3" x14ac:dyDescent="0.3">
      <c r="A32" s="23" t="s">
        <v>51</v>
      </c>
      <c r="B32" s="9">
        <v>40</v>
      </c>
      <c r="C32" s="65">
        <f t="shared" si="1"/>
        <v>8.0000000000000002E-3</v>
      </c>
    </row>
    <row r="33" spans="1:3" x14ac:dyDescent="0.3">
      <c r="A33" s="23" t="s">
        <v>52</v>
      </c>
      <c r="B33" s="9">
        <v>10</v>
      </c>
      <c r="C33" s="65">
        <f t="shared" si="1"/>
        <v>2E-3</v>
      </c>
    </row>
    <row r="34" spans="1:3" x14ac:dyDescent="0.3">
      <c r="A34" s="23" t="s">
        <v>53</v>
      </c>
      <c r="B34" s="9">
        <v>400</v>
      </c>
      <c r="C34" s="65">
        <f t="shared" si="1"/>
        <v>0.08</v>
      </c>
    </row>
    <row r="35" spans="1:3" x14ac:dyDescent="0.3">
      <c r="A35" s="23" t="s">
        <v>54</v>
      </c>
      <c r="B35" s="9">
        <v>10</v>
      </c>
      <c r="C35" s="65">
        <f t="shared" si="1"/>
        <v>2E-3</v>
      </c>
    </row>
    <row r="36" spans="1:3" x14ac:dyDescent="0.3">
      <c r="A36" s="23" t="s">
        <v>55</v>
      </c>
      <c r="B36" s="9">
        <v>5</v>
      </c>
      <c r="C36" s="65">
        <f t="shared" si="1"/>
        <v>1E-3</v>
      </c>
    </row>
    <row r="37" spans="1:3" x14ac:dyDescent="0.3">
      <c r="A37" s="23" t="s">
        <v>56</v>
      </c>
      <c r="B37" s="9">
        <v>5</v>
      </c>
      <c r="C37" s="65">
        <f t="shared" si="1"/>
        <v>1E-3</v>
      </c>
    </row>
    <row r="38" spans="1:3" x14ac:dyDescent="0.3">
      <c r="A38" s="23" t="s">
        <v>58</v>
      </c>
      <c r="B38" s="9">
        <v>10</v>
      </c>
      <c r="C38" s="65">
        <f t="shared" si="1"/>
        <v>2E-3</v>
      </c>
    </row>
    <row r="39" spans="1:3" x14ac:dyDescent="0.3">
      <c r="A39" s="3"/>
    </row>
    <row r="40" spans="1:3" ht="28.8" x14ac:dyDescent="0.3">
      <c r="A40" s="16" t="s">
        <v>188</v>
      </c>
      <c r="B40" s="21" t="s">
        <v>0</v>
      </c>
      <c r="C40" s="22" t="s">
        <v>187</v>
      </c>
    </row>
    <row r="41" spans="1:3" x14ac:dyDescent="0.3">
      <c r="A41" s="23" t="s">
        <v>63</v>
      </c>
      <c r="B41" s="9">
        <v>1000</v>
      </c>
      <c r="C41" s="65">
        <f>B41/$B$13</f>
        <v>0.14285714285714285</v>
      </c>
    </row>
    <row r="42" spans="1:3" x14ac:dyDescent="0.3">
      <c r="A42" s="23" t="s">
        <v>64</v>
      </c>
      <c r="B42" s="9">
        <v>450</v>
      </c>
      <c r="C42" s="65">
        <f t="shared" ref="C42:C49" si="2">B42/$B$13</f>
        <v>6.4285714285714279E-2</v>
      </c>
    </row>
    <row r="43" spans="1:3" x14ac:dyDescent="0.3">
      <c r="A43" s="23" t="s">
        <v>65</v>
      </c>
      <c r="B43" s="9">
        <v>600</v>
      </c>
      <c r="C43" s="65">
        <f t="shared" si="2"/>
        <v>8.5714285714285715E-2</v>
      </c>
    </row>
    <row r="44" spans="1:3" x14ac:dyDescent="0.3">
      <c r="A44" s="23" t="s">
        <v>66</v>
      </c>
      <c r="B44" s="9">
        <v>130</v>
      </c>
      <c r="C44" s="65">
        <f t="shared" si="2"/>
        <v>1.8571428571428572E-2</v>
      </c>
    </row>
    <row r="45" spans="1:3" x14ac:dyDescent="0.3">
      <c r="A45" s="23" t="s">
        <v>67</v>
      </c>
      <c r="B45" s="9">
        <v>1000</v>
      </c>
      <c r="C45" s="65">
        <f t="shared" si="2"/>
        <v>0.14285714285714285</v>
      </c>
    </row>
    <row r="46" spans="1:3" x14ac:dyDescent="0.3">
      <c r="A46" s="23" t="s">
        <v>68</v>
      </c>
      <c r="B46" s="9">
        <v>1700</v>
      </c>
      <c r="C46" s="65">
        <f t="shared" si="2"/>
        <v>0.24285714285714285</v>
      </c>
    </row>
    <row r="47" spans="1:3" x14ac:dyDescent="0.3">
      <c r="A47" s="23" t="s">
        <v>69</v>
      </c>
      <c r="B47" s="9">
        <v>80</v>
      </c>
      <c r="C47" s="65">
        <f t="shared" si="2"/>
        <v>1.1428571428571429E-2</v>
      </c>
    </row>
    <row r="48" spans="1:3" x14ac:dyDescent="0.3">
      <c r="A48" s="23" t="s">
        <v>70</v>
      </c>
      <c r="B48" s="9">
        <v>2000</v>
      </c>
      <c r="C48" s="65">
        <f t="shared" si="2"/>
        <v>0.2857142857142857</v>
      </c>
    </row>
    <row r="49" spans="1:3" x14ac:dyDescent="0.3">
      <c r="A49" s="23" t="s">
        <v>58</v>
      </c>
      <c r="B49" s="9">
        <v>40</v>
      </c>
      <c r="C49" s="65">
        <f t="shared" si="2"/>
        <v>5.7142857142857143E-3</v>
      </c>
    </row>
    <row r="50" spans="1:3" x14ac:dyDescent="0.3">
      <c r="A50" s="3"/>
    </row>
    <row r="51" spans="1:3" ht="28.8" x14ac:dyDescent="0.3">
      <c r="A51" s="16" t="s">
        <v>189</v>
      </c>
      <c r="B51" s="21" t="s">
        <v>0</v>
      </c>
      <c r="C51" s="22" t="s">
        <v>187</v>
      </c>
    </row>
    <row r="52" spans="1:3" ht="28.8" x14ac:dyDescent="0.3">
      <c r="A52" s="23" t="s">
        <v>73</v>
      </c>
      <c r="B52" s="9">
        <v>2000</v>
      </c>
      <c r="C52" s="65">
        <f>B52/$B$12</f>
        <v>0.25</v>
      </c>
    </row>
    <row r="53" spans="1:3" x14ac:dyDescent="0.3">
      <c r="A53" s="23" t="s">
        <v>74</v>
      </c>
      <c r="B53" s="9">
        <v>100</v>
      </c>
      <c r="C53" s="65">
        <f t="shared" ref="C53:C74" si="3">B53/$B$12</f>
        <v>1.2500000000000001E-2</v>
      </c>
    </row>
    <row r="54" spans="1:3" x14ac:dyDescent="0.3">
      <c r="A54" s="23" t="s">
        <v>75</v>
      </c>
      <c r="B54" s="9">
        <v>800</v>
      </c>
      <c r="C54" s="65">
        <f t="shared" si="3"/>
        <v>0.1</v>
      </c>
    </row>
    <row r="55" spans="1:3" x14ac:dyDescent="0.3">
      <c r="A55" s="23" t="s">
        <v>76</v>
      </c>
      <c r="B55" s="9">
        <v>1000</v>
      </c>
      <c r="C55" s="65">
        <f t="shared" si="3"/>
        <v>0.125</v>
      </c>
    </row>
    <row r="56" spans="1:3" x14ac:dyDescent="0.3">
      <c r="A56" s="23" t="s">
        <v>77</v>
      </c>
      <c r="B56" s="9">
        <v>150</v>
      </c>
      <c r="C56" s="65">
        <f t="shared" si="3"/>
        <v>1.8749999999999999E-2</v>
      </c>
    </row>
    <row r="57" spans="1:3" x14ac:dyDescent="0.3">
      <c r="A57" s="23" t="s">
        <v>78</v>
      </c>
      <c r="B57" s="9">
        <v>80</v>
      </c>
      <c r="C57" s="65">
        <f t="shared" si="3"/>
        <v>0.01</v>
      </c>
    </row>
    <row r="58" spans="1:3" x14ac:dyDescent="0.3">
      <c r="A58" s="23" t="s">
        <v>79</v>
      </c>
      <c r="B58" s="9">
        <v>60</v>
      </c>
      <c r="C58" s="65">
        <f t="shared" si="3"/>
        <v>7.4999999999999997E-3</v>
      </c>
    </row>
    <row r="59" spans="1:3" x14ac:dyDescent="0.3">
      <c r="A59" s="23" t="s">
        <v>80</v>
      </c>
      <c r="B59" s="9">
        <v>110</v>
      </c>
      <c r="C59" s="65">
        <f t="shared" si="3"/>
        <v>1.375E-2</v>
      </c>
    </row>
    <row r="60" spans="1:3" x14ac:dyDescent="0.3">
      <c r="A60" s="23" t="s">
        <v>81</v>
      </c>
      <c r="B60" s="9">
        <v>500</v>
      </c>
      <c r="C60" s="65">
        <f t="shared" si="3"/>
        <v>6.25E-2</v>
      </c>
    </row>
    <row r="61" spans="1:3" x14ac:dyDescent="0.3">
      <c r="A61" s="23" t="s">
        <v>82</v>
      </c>
      <c r="B61" s="9">
        <v>50</v>
      </c>
      <c r="C61" s="65">
        <f t="shared" si="3"/>
        <v>6.2500000000000003E-3</v>
      </c>
    </row>
    <row r="62" spans="1:3" x14ac:dyDescent="0.3">
      <c r="A62" s="23" t="s">
        <v>83</v>
      </c>
      <c r="B62" s="9">
        <v>110</v>
      </c>
      <c r="C62" s="65">
        <f t="shared" si="3"/>
        <v>1.375E-2</v>
      </c>
    </row>
    <row r="63" spans="1:3" x14ac:dyDescent="0.3">
      <c r="A63" s="23" t="s">
        <v>84</v>
      </c>
      <c r="B63" s="9">
        <v>400</v>
      </c>
      <c r="C63" s="65">
        <f t="shared" si="3"/>
        <v>0.05</v>
      </c>
    </row>
    <row r="64" spans="1:3" ht="28.8" x14ac:dyDescent="0.3">
      <c r="A64" s="23" t="s">
        <v>85</v>
      </c>
      <c r="B64" s="9">
        <v>60</v>
      </c>
      <c r="C64" s="65">
        <f t="shared" si="3"/>
        <v>7.4999999999999997E-3</v>
      </c>
    </row>
    <row r="65" spans="1:3" x14ac:dyDescent="0.3">
      <c r="A65" s="23" t="s">
        <v>86</v>
      </c>
      <c r="B65" s="9">
        <v>300</v>
      </c>
      <c r="C65" s="65">
        <f t="shared" si="3"/>
        <v>3.7499999999999999E-2</v>
      </c>
    </row>
    <row r="66" spans="1:3" ht="28.8" x14ac:dyDescent="0.3">
      <c r="A66" s="23" t="s">
        <v>87</v>
      </c>
      <c r="B66" s="9">
        <v>100</v>
      </c>
      <c r="C66" s="65">
        <f t="shared" si="3"/>
        <v>1.2500000000000001E-2</v>
      </c>
    </row>
    <row r="67" spans="1:3" x14ac:dyDescent="0.3">
      <c r="A67" s="23" t="s">
        <v>88</v>
      </c>
      <c r="B67" s="9">
        <v>400</v>
      </c>
      <c r="C67" s="65">
        <f t="shared" si="3"/>
        <v>0.05</v>
      </c>
    </row>
    <row r="68" spans="1:3" x14ac:dyDescent="0.3">
      <c r="A68" s="23" t="s">
        <v>89</v>
      </c>
      <c r="B68" s="9">
        <v>80</v>
      </c>
      <c r="C68" s="65">
        <f t="shared" si="3"/>
        <v>0.01</v>
      </c>
    </row>
    <row r="69" spans="1:3" x14ac:dyDescent="0.3">
      <c r="A69" s="23" t="s">
        <v>90</v>
      </c>
      <c r="B69" s="9">
        <v>250</v>
      </c>
      <c r="C69" s="65">
        <f t="shared" si="3"/>
        <v>3.125E-2</v>
      </c>
    </row>
    <row r="70" spans="1:3" x14ac:dyDescent="0.3">
      <c r="A70" s="23" t="s">
        <v>91</v>
      </c>
      <c r="B70" s="9">
        <v>600</v>
      </c>
      <c r="C70" s="65">
        <f t="shared" si="3"/>
        <v>7.4999999999999997E-2</v>
      </c>
    </row>
    <row r="71" spans="1:3" x14ac:dyDescent="0.3">
      <c r="A71" s="23" t="s">
        <v>92</v>
      </c>
      <c r="B71" s="9">
        <v>80</v>
      </c>
      <c r="C71" s="65">
        <f t="shared" si="3"/>
        <v>0.01</v>
      </c>
    </row>
    <row r="72" spans="1:3" x14ac:dyDescent="0.3">
      <c r="A72" s="23" t="s">
        <v>93</v>
      </c>
      <c r="B72" s="9">
        <v>150</v>
      </c>
      <c r="C72" s="65">
        <f t="shared" si="3"/>
        <v>1.8749999999999999E-2</v>
      </c>
    </row>
    <row r="73" spans="1:3" x14ac:dyDescent="0.3">
      <c r="A73" s="23" t="s">
        <v>94</v>
      </c>
      <c r="B73" s="9">
        <v>220</v>
      </c>
      <c r="C73" s="65">
        <f t="shared" si="3"/>
        <v>2.75E-2</v>
      </c>
    </row>
    <row r="74" spans="1:3" x14ac:dyDescent="0.3">
      <c r="A74" s="23" t="s">
        <v>58</v>
      </c>
      <c r="B74" s="9">
        <v>400</v>
      </c>
      <c r="C74" s="65">
        <f t="shared" si="3"/>
        <v>0.05</v>
      </c>
    </row>
    <row r="75" spans="1:3" x14ac:dyDescent="0.3">
      <c r="A75" s="3"/>
    </row>
    <row r="76" spans="1:3" ht="28.8" x14ac:dyDescent="0.3">
      <c r="A76" s="16" t="s">
        <v>190</v>
      </c>
      <c r="B76" s="10" t="s">
        <v>0</v>
      </c>
      <c r="C76" s="11" t="s">
        <v>187</v>
      </c>
    </row>
    <row r="77" spans="1:3" x14ac:dyDescent="0.3">
      <c r="A77" s="27" t="s">
        <v>24</v>
      </c>
      <c r="B77" s="9">
        <v>100</v>
      </c>
      <c r="C77" s="65">
        <f>B77/(SUM($B$77:$B$87))</f>
        <v>8.2644628099173556E-2</v>
      </c>
    </row>
    <row r="78" spans="1:3" x14ac:dyDescent="0.3">
      <c r="A78" s="27" t="s">
        <v>25</v>
      </c>
      <c r="B78" s="9">
        <v>80</v>
      </c>
      <c r="C78" s="65">
        <f t="shared" ref="C78:C87" si="4">B78/(SUM($B$77:$B$87))</f>
        <v>6.6115702479338845E-2</v>
      </c>
    </row>
    <row r="79" spans="1:3" x14ac:dyDescent="0.3">
      <c r="A79" s="27" t="s">
        <v>26</v>
      </c>
      <c r="B79" s="9">
        <v>300</v>
      </c>
      <c r="C79" s="65">
        <f t="shared" si="4"/>
        <v>0.24793388429752067</v>
      </c>
    </row>
    <row r="80" spans="1:3" x14ac:dyDescent="0.3">
      <c r="A80" s="27" t="s">
        <v>27</v>
      </c>
      <c r="B80" s="9">
        <v>80</v>
      </c>
      <c r="C80" s="65">
        <f t="shared" si="4"/>
        <v>6.6115702479338845E-2</v>
      </c>
    </row>
    <row r="81" spans="1:4" x14ac:dyDescent="0.3">
      <c r="A81" s="27" t="s">
        <v>28</v>
      </c>
      <c r="B81" s="9">
        <v>150</v>
      </c>
      <c r="C81" s="65">
        <f t="shared" si="4"/>
        <v>0.12396694214876033</v>
      </c>
    </row>
    <row r="82" spans="1:4" x14ac:dyDescent="0.3">
      <c r="A82" s="27" t="s">
        <v>29</v>
      </c>
      <c r="B82" s="9">
        <v>200</v>
      </c>
      <c r="C82" s="65">
        <f t="shared" si="4"/>
        <v>0.16528925619834711</v>
      </c>
    </row>
    <row r="83" spans="1:4" x14ac:dyDescent="0.3">
      <c r="A83" s="27" t="s">
        <v>30</v>
      </c>
      <c r="B83" s="9">
        <v>100</v>
      </c>
      <c r="C83" s="65">
        <f t="shared" si="4"/>
        <v>8.2644628099173556E-2</v>
      </c>
    </row>
    <row r="84" spans="1:4" x14ac:dyDescent="0.3">
      <c r="A84" s="27" t="s">
        <v>31</v>
      </c>
      <c r="B84" s="9">
        <v>90</v>
      </c>
      <c r="C84" s="65">
        <f t="shared" si="4"/>
        <v>7.43801652892562E-2</v>
      </c>
    </row>
    <row r="85" spans="1:4" x14ac:dyDescent="0.3">
      <c r="A85" s="27" t="s">
        <v>32</v>
      </c>
      <c r="B85" s="9">
        <v>40</v>
      </c>
      <c r="C85" s="65">
        <f t="shared" si="4"/>
        <v>3.3057851239669422E-2</v>
      </c>
    </row>
    <row r="86" spans="1:4" x14ac:dyDescent="0.3">
      <c r="A86" s="27" t="s">
        <v>33</v>
      </c>
      <c r="B86" s="9">
        <v>10</v>
      </c>
      <c r="C86" s="65">
        <f t="shared" si="4"/>
        <v>8.2644628099173556E-3</v>
      </c>
    </row>
    <row r="87" spans="1:4" x14ac:dyDescent="0.3">
      <c r="A87" s="28" t="s">
        <v>3</v>
      </c>
      <c r="B87" s="9">
        <v>60</v>
      </c>
      <c r="C87" s="65">
        <f t="shared" si="4"/>
        <v>4.9586776859504134E-2</v>
      </c>
    </row>
    <row r="88" spans="1:4" x14ac:dyDescent="0.3">
      <c r="A88" s="17"/>
    </row>
    <row r="89" spans="1:4" x14ac:dyDescent="0.3">
      <c r="A89" s="15" t="s">
        <v>5</v>
      </c>
    </row>
    <row r="90" spans="1:4" x14ac:dyDescent="0.3">
      <c r="A90" s="16" t="s">
        <v>7</v>
      </c>
      <c r="B90" s="9" t="s">
        <v>9</v>
      </c>
      <c r="D90" s="19"/>
    </row>
    <row r="91" spans="1:4" ht="28.8" x14ac:dyDescent="0.3">
      <c r="A91" s="16" t="s">
        <v>8</v>
      </c>
      <c r="B91" s="40" t="s">
        <v>181</v>
      </c>
    </row>
    <row r="92" spans="1:4" x14ac:dyDescent="0.3">
      <c r="A92" s="3"/>
    </row>
    <row r="93" spans="1:4" x14ac:dyDescent="0.3">
      <c r="A93" s="3"/>
      <c r="B93" s="10" t="s">
        <v>0</v>
      </c>
      <c r="C93" s="11" t="s">
        <v>11</v>
      </c>
    </row>
    <row r="94" spans="1:4" x14ac:dyDescent="0.3">
      <c r="A94" s="13" t="s">
        <v>182</v>
      </c>
      <c r="B94" s="10">
        <v>20000</v>
      </c>
      <c r="C94" s="62">
        <v>0.1</v>
      </c>
    </row>
    <row r="95" spans="1:4" x14ac:dyDescent="0.3">
      <c r="A95" s="25" t="s">
        <v>183</v>
      </c>
      <c r="B95" s="9">
        <v>5000</v>
      </c>
      <c r="C95" s="63">
        <f>B95/200000</f>
        <v>2.5000000000000001E-2</v>
      </c>
    </row>
    <row r="96" spans="1:4" x14ac:dyDescent="0.3">
      <c r="A96" s="25" t="s">
        <v>184</v>
      </c>
      <c r="B96" s="9">
        <v>8000</v>
      </c>
      <c r="C96" s="63">
        <f t="shared" ref="C96:C97" si="5">B96/200000</f>
        <v>0.04</v>
      </c>
    </row>
    <row r="97" spans="1:3" x14ac:dyDescent="0.3">
      <c r="A97" s="25" t="s">
        <v>185</v>
      </c>
      <c r="B97" s="9">
        <v>7000</v>
      </c>
      <c r="C97" s="63">
        <f t="shared" si="5"/>
        <v>3.5000000000000003E-2</v>
      </c>
    </row>
    <row r="98" spans="1:3" x14ac:dyDescent="0.3">
      <c r="A98" s="3"/>
    </row>
    <row r="99" spans="1:3" x14ac:dyDescent="0.3">
      <c r="A99" s="3"/>
    </row>
    <row r="100" spans="1:3" ht="28.8" x14ac:dyDescent="0.3">
      <c r="A100" s="16" t="s">
        <v>186</v>
      </c>
      <c r="B100" s="21" t="s">
        <v>0</v>
      </c>
      <c r="C100" s="22" t="s">
        <v>187</v>
      </c>
    </row>
    <row r="101" spans="1:3" x14ac:dyDescent="0.3">
      <c r="A101" s="23" t="s">
        <v>57</v>
      </c>
      <c r="B101" s="9">
        <v>400</v>
      </c>
      <c r="C101" s="65">
        <f>B101/$B$11</f>
        <v>0.08</v>
      </c>
    </row>
    <row r="102" spans="1:3" x14ac:dyDescent="0.3">
      <c r="A102" s="23" t="s">
        <v>37</v>
      </c>
      <c r="B102" s="9">
        <v>150</v>
      </c>
      <c r="C102" s="65">
        <f t="shared" ref="C102:C122" si="6">B102/$B$11</f>
        <v>0.03</v>
      </c>
    </row>
    <row r="103" spans="1:3" x14ac:dyDescent="0.3">
      <c r="A103" s="23" t="s">
        <v>38</v>
      </c>
      <c r="B103" s="9">
        <v>600</v>
      </c>
      <c r="C103" s="65">
        <f t="shared" si="6"/>
        <v>0.12</v>
      </c>
    </row>
    <row r="104" spans="1:3" x14ac:dyDescent="0.3">
      <c r="A104" s="23" t="s">
        <v>39</v>
      </c>
      <c r="B104" s="9">
        <v>20</v>
      </c>
      <c r="C104" s="65">
        <f t="shared" si="6"/>
        <v>4.0000000000000001E-3</v>
      </c>
    </row>
    <row r="105" spans="1:3" x14ac:dyDescent="0.3">
      <c r="A105" s="23" t="s">
        <v>40</v>
      </c>
      <c r="B105" s="9">
        <v>350</v>
      </c>
      <c r="C105" s="65">
        <f t="shared" si="6"/>
        <v>7.0000000000000007E-2</v>
      </c>
    </row>
    <row r="106" spans="1:3" x14ac:dyDescent="0.3">
      <c r="A106" s="23" t="s">
        <v>41</v>
      </c>
      <c r="B106" s="9">
        <v>120</v>
      </c>
      <c r="C106" s="65">
        <f t="shared" si="6"/>
        <v>2.4E-2</v>
      </c>
    </row>
    <row r="107" spans="1:3" x14ac:dyDescent="0.3">
      <c r="A107" s="23" t="s">
        <v>42</v>
      </c>
      <c r="B107" s="9">
        <v>700</v>
      </c>
      <c r="C107" s="65">
        <f t="shared" si="6"/>
        <v>0.14000000000000001</v>
      </c>
    </row>
    <row r="108" spans="1:3" x14ac:dyDescent="0.3">
      <c r="A108" s="23" t="s">
        <v>43</v>
      </c>
      <c r="B108" s="9">
        <v>140</v>
      </c>
      <c r="C108" s="65">
        <f t="shared" si="6"/>
        <v>2.8000000000000001E-2</v>
      </c>
    </row>
    <row r="109" spans="1:3" x14ac:dyDescent="0.3">
      <c r="A109" s="23" t="s">
        <v>44</v>
      </c>
      <c r="B109" s="9">
        <v>80</v>
      </c>
      <c r="C109" s="65">
        <f t="shared" si="6"/>
        <v>1.6E-2</v>
      </c>
    </row>
    <row r="110" spans="1:3" x14ac:dyDescent="0.3">
      <c r="A110" s="23" t="s">
        <v>45</v>
      </c>
      <c r="B110" s="9">
        <v>130</v>
      </c>
      <c r="C110" s="65">
        <f t="shared" si="6"/>
        <v>2.5999999999999999E-2</v>
      </c>
    </row>
    <row r="111" spans="1:3" x14ac:dyDescent="0.3">
      <c r="A111" s="23" t="s">
        <v>46</v>
      </c>
      <c r="B111" s="9">
        <v>900</v>
      </c>
      <c r="C111" s="65">
        <f t="shared" si="6"/>
        <v>0.18</v>
      </c>
    </row>
    <row r="112" spans="1:3" x14ac:dyDescent="0.3">
      <c r="A112" s="23" t="s">
        <v>47</v>
      </c>
      <c r="B112" s="9">
        <v>640</v>
      </c>
      <c r="C112" s="65">
        <f t="shared" si="6"/>
        <v>0.128</v>
      </c>
    </row>
    <row r="113" spans="1:3" x14ac:dyDescent="0.3">
      <c r="A113" s="23" t="s">
        <v>48</v>
      </c>
      <c r="B113" s="9">
        <v>110</v>
      </c>
      <c r="C113" s="65">
        <f t="shared" si="6"/>
        <v>2.1999999999999999E-2</v>
      </c>
    </row>
    <row r="114" spans="1:3" x14ac:dyDescent="0.3">
      <c r="A114" s="23" t="s">
        <v>49</v>
      </c>
      <c r="B114" s="9">
        <v>60</v>
      </c>
      <c r="C114" s="65">
        <f t="shared" si="6"/>
        <v>1.2E-2</v>
      </c>
    </row>
    <row r="115" spans="1:3" x14ac:dyDescent="0.3">
      <c r="A115" s="23" t="s">
        <v>50</v>
      </c>
      <c r="B115" s="9">
        <v>120</v>
      </c>
      <c r="C115" s="65">
        <f t="shared" si="6"/>
        <v>2.4E-2</v>
      </c>
    </row>
    <row r="116" spans="1:3" x14ac:dyDescent="0.3">
      <c r="A116" s="23" t="s">
        <v>51</v>
      </c>
      <c r="B116" s="9">
        <v>40</v>
      </c>
      <c r="C116" s="65">
        <f t="shared" si="6"/>
        <v>8.0000000000000002E-3</v>
      </c>
    </row>
    <row r="117" spans="1:3" x14ac:dyDescent="0.3">
      <c r="A117" s="23" t="s">
        <v>52</v>
      </c>
      <c r="B117" s="9">
        <v>10</v>
      </c>
      <c r="C117" s="65">
        <f t="shared" si="6"/>
        <v>2E-3</v>
      </c>
    </row>
    <row r="118" spans="1:3" x14ac:dyDescent="0.3">
      <c r="A118" s="23" t="s">
        <v>53</v>
      </c>
      <c r="B118" s="9">
        <v>400</v>
      </c>
      <c r="C118" s="65">
        <f t="shared" si="6"/>
        <v>0.08</v>
      </c>
    </row>
    <row r="119" spans="1:3" x14ac:dyDescent="0.3">
      <c r="A119" s="23" t="s">
        <v>54</v>
      </c>
      <c r="B119" s="9">
        <v>10</v>
      </c>
      <c r="C119" s="65">
        <f t="shared" si="6"/>
        <v>2E-3</v>
      </c>
    </row>
    <row r="120" spans="1:3" x14ac:dyDescent="0.3">
      <c r="A120" s="23" t="s">
        <v>55</v>
      </c>
      <c r="B120" s="9">
        <v>5</v>
      </c>
      <c r="C120" s="65">
        <f t="shared" si="6"/>
        <v>1E-3</v>
      </c>
    </row>
    <row r="121" spans="1:3" x14ac:dyDescent="0.3">
      <c r="A121" s="23" t="s">
        <v>56</v>
      </c>
      <c r="B121" s="9">
        <v>5</v>
      </c>
      <c r="C121" s="65">
        <f t="shared" si="6"/>
        <v>1E-3</v>
      </c>
    </row>
    <row r="122" spans="1:3" x14ac:dyDescent="0.3">
      <c r="A122" s="23" t="s">
        <v>58</v>
      </c>
      <c r="B122" s="9">
        <v>10</v>
      </c>
      <c r="C122" s="65">
        <f t="shared" si="6"/>
        <v>2E-3</v>
      </c>
    </row>
    <row r="123" spans="1:3" x14ac:dyDescent="0.3">
      <c r="A123" s="3"/>
    </row>
    <row r="124" spans="1:3" ht="28.8" x14ac:dyDescent="0.3">
      <c r="A124" s="16" t="s">
        <v>188</v>
      </c>
      <c r="B124" s="21" t="s">
        <v>0</v>
      </c>
      <c r="C124" s="22" t="s">
        <v>187</v>
      </c>
    </row>
    <row r="125" spans="1:3" x14ac:dyDescent="0.3">
      <c r="A125" s="23" t="s">
        <v>63</v>
      </c>
      <c r="B125" s="9">
        <v>1000</v>
      </c>
      <c r="C125" s="65">
        <f>B125/$B$13</f>
        <v>0.14285714285714285</v>
      </c>
    </row>
    <row r="126" spans="1:3" x14ac:dyDescent="0.3">
      <c r="A126" s="23" t="s">
        <v>64</v>
      </c>
      <c r="B126" s="9">
        <v>450</v>
      </c>
      <c r="C126" s="65">
        <f t="shared" ref="C126:C133" si="7">B126/$B$13</f>
        <v>6.4285714285714279E-2</v>
      </c>
    </row>
    <row r="127" spans="1:3" x14ac:dyDescent="0.3">
      <c r="A127" s="23" t="s">
        <v>65</v>
      </c>
      <c r="B127" s="9">
        <v>600</v>
      </c>
      <c r="C127" s="65">
        <f t="shared" si="7"/>
        <v>8.5714285714285715E-2</v>
      </c>
    </row>
    <row r="128" spans="1:3" x14ac:dyDescent="0.3">
      <c r="A128" s="23" t="s">
        <v>66</v>
      </c>
      <c r="B128" s="9">
        <v>130</v>
      </c>
      <c r="C128" s="65">
        <f t="shared" si="7"/>
        <v>1.8571428571428572E-2</v>
      </c>
    </row>
    <row r="129" spans="1:3" x14ac:dyDescent="0.3">
      <c r="A129" s="23" t="s">
        <v>67</v>
      </c>
      <c r="B129" s="9">
        <v>1000</v>
      </c>
      <c r="C129" s="65">
        <f t="shared" si="7"/>
        <v>0.14285714285714285</v>
      </c>
    </row>
    <row r="130" spans="1:3" x14ac:dyDescent="0.3">
      <c r="A130" s="23" t="s">
        <v>68</v>
      </c>
      <c r="B130" s="9">
        <v>1700</v>
      </c>
      <c r="C130" s="65">
        <f t="shared" si="7"/>
        <v>0.24285714285714285</v>
      </c>
    </row>
    <row r="131" spans="1:3" x14ac:dyDescent="0.3">
      <c r="A131" s="23" t="s">
        <v>69</v>
      </c>
      <c r="B131" s="9">
        <v>80</v>
      </c>
      <c r="C131" s="65">
        <f t="shared" si="7"/>
        <v>1.1428571428571429E-2</v>
      </c>
    </row>
    <row r="132" spans="1:3" x14ac:dyDescent="0.3">
      <c r="A132" s="23" t="s">
        <v>70</v>
      </c>
      <c r="B132" s="9">
        <v>2000</v>
      </c>
      <c r="C132" s="65">
        <f t="shared" si="7"/>
        <v>0.2857142857142857</v>
      </c>
    </row>
    <row r="133" spans="1:3" x14ac:dyDescent="0.3">
      <c r="A133" s="23" t="s">
        <v>58</v>
      </c>
      <c r="B133" s="9">
        <v>40</v>
      </c>
      <c r="C133" s="65">
        <f t="shared" si="7"/>
        <v>5.7142857142857143E-3</v>
      </c>
    </row>
    <row r="134" spans="1:3" x14ac:dyDescent="0.3">
      <c r="A134" s="3"/>
    </row>
    <row r="135" spans="1:3" ht="28.8" x14ac:dyDescent="0.3">
      <c r="A135" s="16" t="s">
        <v>189</v>
      </c>
      <c r="B135" s="21" t="s">
        <v>0</v>
      </c>
      <c r="C135" s="22" t="s">
        <v>187</v>
      </c>
    </row>
    <row r="136" spans="1:3" ht="28.8" x14ac:dyDescent="0.3">
      <c r="A136" s="23" t="s">
        <v>73</v>
      </c>
      <c r="B136" s="9">
        <v>2000</v>
      </c>
      <c r="C136" s="65">
        <f>B136/$B$12</f>
        <v>0.25</v>
      </c>
    </row>
    <row r="137" spans="1:3" x14ac:dyDescent="0.3">
      <c r="A137" s="23" t="s">
        <v>74</v>
      </c>
      <c r="B137" s="9">
        <v>100</v>
      </c>
      <c r="C137" s="65">
        <f t="shared" ref="C137:C158" si="8">B137/$B$12</f>
        <v>1.2500000000000001E-2</v>
      </c>
    </row>
    <row r="138" spans="1:3" x14ac:dyDescent="0.3">
      <c r="A138" s="23" t="s">
        <v>75</v>
      </c>
      <c r="B138" s="9">
        <v>800</v>
      </c>
      <c r="C138" s="65">
        <f t="shared" si="8"/>
        <v>0.1</v>
      </c>
    </row>
    <row r="139" spans="1:3" x14ac:dyDescent="0.3">
      <c r="A139" s="23" t="s">
        <v>76</v>
      </c>
      <c r="B139" s="9">
        <v>1000</v>
      </c>
      <c r="C139" s="65">
        <f t="shared" si="8"/>
        <v>0.125</v>
      </c>
    </row>
    <row r="140" spans="1:3" x14ac:dyDescent="0.3">
      <c r="A140" s="23" t="s">
        <v>77</v>
      </c>
      <c r="B140" s="9">
        <v>150</v>
      </c>
      <c r="C140" s="65">
        <f t="shared" si="8"/>
        <v>1.8749999999999999E-2</v>
      </c>
    </row>
    <row r="141" spans="1:3" x14ac:dyDescent="0.3">
      <c r="A141" s="23" t="s">
        <v>78</v>
      </c>
      <c r="B141" s="9">
        <v>80</v>
      </c>
      <c r="C141" s="65">
        <f t="shared" si="8"/>
        <v>0.01</v>
      </c>
    </row>
    <row r="142" spans="1:3" x14ac:dyDescent="0.3">
      <c r="A142" s="23" t="s">
        <v>79</v>
      </c>
      <c r="B142" s="9">
        <v>60</v>
      </c>
      <c r="C142" s="65">
        <f t="shared" si="8"/>
        <v>7.4999999999999997E-3</v>
      </c>
    </row>
    <row r="143" spans="1:3" x14ac:dyDescent="0.3">
      <c r="A143" s="23" t="s">
        <v>80</v>
      </c>
      <c r="B143" s="9">
        <v>110</v>
      </c>
      <c r="C143" s="65">
        <f t="shared" si="8"/>
        <v>1.375E-2</v>
      </c>
    </row>
    <row r="144" spans="1:3" x14ac:dyDescent="0.3">
      <c r="A144" s="23" t="s">
        <v>81</v>
      </c>
      <c r="B144" s="9">
        <v>500</v>
      </c>
      <c r="C144" s="65">
        <f t="shared" si="8"/>
        <v>6.25E-2</v>
      </c>
    </row>
    <row r="145" spans="1:3" x14ac:dyDescent="0.3">
      <c r="A145" s="23" t="s">
        <v>82</v>
      </c>
      <c r="B145" s="9">
        <v>50</v>
      </c>
      <c r="C145" s="65">
        <f t="shared" si="8"/>
        <v>6.2500000000000003E-3</v>
      </c>
    </row>
    <row r="146" spans="1:3" x14ac:dyDescent="0.3">
      <c r="A146" s="23" t="s">
        <v>83</v>
      </c>
      <c r="B146" s="9">
        <v>110</v>
      </c>
      <c r="C146" s="65">
        <f t="shared" si="8"/>
        <v>1.375E-2</v>
      </c>
    </row>
    <row r="147" spans="1:3" x14ac:dyDescent="0.3">
      <c r="A147" s="23" t="s">
        <v>84</v>
      </c>
      <c r="B147" s="9">
        <v>400</v>
      </c>
      <c r="C147" s="65">
        <f t="shared" si="8"/>
        <v>0.05</v>
      </c>
    </row>
    <row r="148" spans="1:3" ht="28.8" x14ac:dyDescent="0.3">
      <c r="A148" s="23" t="s">
        <v>85</v>
      </c>
      <c r="B148" s="9">
        <v>60</v>
      </c>
      <c r="C148" s="65">
        <f t="shared" si="8"/>
        <v>7.4999999999999997E-3</v>
      </c>
    </row>
    <row r="149" spans="1:3" x14ac:dyDescent="0.3">
      <c r="A149" s="23" t="s">
        <v>86</v>
      </c>
      <c r="B149" s="9">
        <v>300</v>
      </c>
      <c r="C149" s="65">
        <f t="shared" si="8"/>
        <v>3.7499999999999999E-2</v>
      </c>
    </row>
    <row r="150" spans="1:3" ht="28.8" x14ac:dyDescent="0.3">
      <c r="A150" s="23" t="s">
        <v>87</v>
      </c>
      <c r="B150" s="9">
        <v>100</v>
      </c>
      <c r="C150" s="65">
        <f t="shared" si="8"/>
        <v>1.2500000000000001E-2</v>
      </c>
    </row>
    <row r="151" spans="1:3" x14ac:dyDescent="0.3">
      <c r="A151" s="23" t="s">
        <v>88</v>
      </c>
      <c r="B151" s="9">
        <v>400</v>
      </c>
      <c r="C151" s="65">
        <f t="shared" si="8"/>
        <v>0.05</v>
      </c>
    </row>
    <row r="152" spans="1:3" x14ac:dyDescent="0.3">
      <c r="A152" s="23" t="s">
        <v>89</v>
      </c>
      <c r="B152" s="9">
        <v>80</v>
      </c>
      <c r="C152" s="65">
        <f t="shared" si="8"/>
        <v>0.01</v>
      </c>
    </row>
    <row r="153" spans="1:3" x14ac:dyDescent="0.3">
      <c r="A153" s="23" t="s">
        <v>90</v>
      </c>
      <c r="B153" s="9">
        <v>250</v>
      </c>
      <c r="C153" s="65">
        <f t="shared" si="8"/>
        <v>3.125E-2</v>
      </c>
    </row>
    <row r="154" spans="1:3" x14ac:dyDescent="0.3">
      <c r="A154" s="23" t="s">
        <v>91</v>
      </c>
      <c r="B154" s="9">
        <v>600</v>
      </c>
      <c r="C154" s="65">
        <f t="shared" si="8"/>
        <v>7.4999999999999997E-2</v>
      </c>
    </row>
    <row r="155" spans="1:3" x14ac:dyDescent="0.3">
      <c r="A155" s="23" t="s">
        <v>92</v>
      </c>
      <c r="B155" s="9">
        <v>80</v>
      </c>
      <c r="C155" s="65">
        <f t="shared" si="8"/>
        <v>0.01</v>
      </c>
    </row>
    <row r="156" spans="1:3" x14ac:dyDescent="0.3">
      <c r="A156" s="23" t="s">
        <v>93</v>
      </c>
      <c r="B156" s="9">
        <v>150</v>
      </c>
      <c r="C156" s="65">
        <f t="shared" si="8"/>
        <v>1.8749999999999999E-2</v>
      </c>
    </row>
    <row r="157" spans="1:3" x14ac:dyDescent="0.3">
      <c r="A157" s="23" t="s">
        <v>94</v>
      </c>
      <c r="B157" s="9">
        <v>220</v>
      </c>
      <c r="C157" s="65">
        <f t="shared" si="8"/>
        <v>2.75E-2</v>
      </c>
    </row>
    <row r="158" spans="1:3" x14ac:dyDescent="0.3">
      <c r="A158" s="23" t="s">
        <v>58</v>
      </c>
      <c r="B158" s="9">
        <v>400</v>
      </c>
      <c r="C158" s="65">
        <f t="shared" si="8"/>
        <v>0.05</v>
      </c>
    </row>
    <row r="159" spans="1:3" x14ac:dyDescent="0.3">
      <c r="A159" s="3"/>
    </row>
    <row r="160" spans="1:3" ht="28.8" x14ac:dyDescent="0.3">
      <c r="A160" s="16" t="s">
        <v>190</v>
      </c>
      <c r="B160" s="10" t="s">
        <v>0</v>
      </c>
      <c r="C160" s="11" t="s">
        <v>187</v>
      </c>
    </row>
    <row r="161" spans="1:4" x14ac:dyDescent="0.3">
      <c r="A161" s="27" t="s">
        <v>24</v>
      </c>
      <c r="B161" s="9">
        <v>100</v>
      </c>
      <c r="C161" s="65">
        <f>B161/(SUM($B$77:$B$87))</f>
        <v>8.2644628099173556E-2</v>
      </c>
    </row>
    <row r="162" spans="1:4" x14ac:dyDescent="0.3">
      <c r="A162" s="27" t="s">
        <v>25</v>
      </c>
      <c r="B162" s="9">
        <v>80</v>
      </c>
      <c r="C162" s="65">
        <f t="shared" ref="C162:C171" si="9">B162/(SUM($B$77:$B$87))</f>
        <v>6.6115702479338845E-2</v>
      </c>
    </row>
    <row r="163" spans="1:4" x14ac:dyDescent="0.3">
      <c r="A163" s="27" t="s">
        <v>26</v>
      </c>
      <c r="B163" s="9">
        <v>300</v>
      </c>
      <c r="C163" s="65">
        <f t="shared" si="9"/>
        <v>0.24793388429752067</v>
      </c>
    </row>
    <row r="164" spans="1:4" x14ac:dyDescent="0.3">
      <c r="A164" s="27" t="s">
        <v>27</v>
      </c>
      <c r="B164" s="9">
        <v>80</v>
      </c>
      <c r="C164" s="65">
        <f t="shared" si="9"/>
        <v>6.6115702479338845E-2</v>
      </c>
    </row>
    <row r="165" spans="1:4" x14ac:dyDescent="0.3">
      <c r="A165" s="27" t="s">
        <v>28</v>
      </c>
      <c r="B165" s="9">
        <v>150</v>
      </c>
      <c r="C165" s="65">
        <f t="shared" si="9"/>
        <v>0.12396694214876033</v>
      </c>
    </row>
    <row r="166" spans="1:4" x14ac:dyDescent="0.3">
      <c r="A166" s="27" t="s">
        <v>29</v>
      </c>
      <c r="B166" s="9">
        <v>200</v>
      </c>
      <c r="C166" s="65">
        <f t="shared" si="9"/>
        <v>0.16528925619834711</v>
      </c>
    </row>
    <row r="167" spans="1:4" x14ac:dyDescent="0.3">
      <c r="A167" s="27" t="s">
        <v>30</v>
      </c>
      <c r="B167" s="9">
        <v>100</v>
      </c>
      <c r="C167" s="65">
        <f t="shared" si="9"/>
        <v>8.2644628099173556E-2</v>
      </c>
    </row>
    <row r="168" spans="1:4" x14ac:dyDescent="0.3">
      <c r="A168" s="27" t="s">
        <v>31</v>
      </c>
      <c r="B168" s="9">
        <v>90</v>
      </c>
      <c r="C168" s="65">
        <f t="shared" si="9"/>
        <v>7.43801652892562E-2</v>
      </c>
    </row>
    <row r="169" spans="1:4" x14ac:dyDescent="0.3">
      <c r="A169" s="27" t="s">
        <v>32</v>
      </c>
      <c r="B169" s="9">
        <v>40</v>
      </c>
      <c r="C169" s="65">
        <f t="shared" si="9"/>
        <v>3.3057851239669422E-2</v>
      </c>
    </row>
    <row r="170" spans="1:4" x14ac:dyDescent="0.3">
      <c r="A170" s="27" t="s">
        <v>33</v>
      </c>
      <c r="B170" s="9">
        <v>10</v>
      </c>
      <c r="C170" s="65">
        <f t="shared" si="9"/>
        <v>8.2644628099173556E-3</v>
      </c>
    </row>
    <row r="171" spans="1:4" x14ac:dyDescent="0.3">
      <c r="A171" s="28" t="s">
        <v>3</v>
      </c>
      <c r="B171" s="9">
        <v>60</v>
      </c>
      <c r="C171" s="65">
        <f t="shared" si="9"/>
        <v>4.9586776859504134E-2</v>
      </c>
    </row>
    <row r="172" spans="1:4" x14ac:dyDescent="0.3">
      <c r="A172" s="3"/>
    </row>
    <row r="173" spans="1:4" x14ac:dyDescent="0.3">
      <c r="A173" s="15" t="s">
        <v>6</v>
      </c>
    </row>
    <row r="174" spans="1:4" x14ac:dyDescent="0.3">
      <c r="A174" s="16" t="s">
        <v>7</v>
      </c>
      <c r="B174" s="9" t="s">
        <v>9</v>
      </c>
      <c r="D174" s="19"/>
    </row>
    <row r="175" spans="1:4" ht="28.8" x14ac:dyDescent="0.3">
      <c r="A175" s="16" t="s">
        <v>8</v>
      </c>
      <c r="B175" s="40" t="s">
        <v>181</v>
      </c>
    </row>
    <row r="176" spans="1:4" x14ac:dyDescent="0.3">
      <c r="A176" s="3"/>
    </row>
    <row r="177" spans="1:3" x14ac:dyDescent="0.3">
      <c r="A177" s="3"/>
      <c r="B177" s="10" t="s">
        <v>0</v>
      </c>
      <c r="C177" s="11" t="s">
        <v>11</v>
      </c>
    </row>
    <row r="178" spans="1:3" x14ac:dyDescent="0.3">
      <c r="A178" s="13" t="s">
        <v>182</v>
      </c>
      <c r="B178" s="10">
        <v>20000</v>
      </c>
      <c r="C178" s="62">
        <v>0.1</v>
      </c>
    </row>
    <row r="179" spans="1:3" x14ac:dyDescent="0.3">
      <c r="A179" s="25" t="s">
        <v>183</v>
      </c>
      <c r="B179" s="9">
        <v>5000</v>
      </c>
      <c r="C179" s="63">
        <f>B179/200000</f>
        <v>2.5000000000000001E-2</v>
      </c>
    </row>
    <row r="180" spans="1:3" x14ac:dyDescent="0.3">
      <c r="A180" s="25" t="s">
        <v>184</v>
      </c>
      <c r="B180" s="9">
        <v>8000</v>
      </c>
      <c r="C180" s="63">
        <f t="shared" ref="C180:C181" si="10">B180/200000</f>
        <v>0.04</v>
      </c>
    </row>
    <row r="181" spans="1:3" x14ac:dyDescent="0.3">
      <c r="A181" s="25" t="s">
        <v>185</v>
      </c>
      <c r="B181" s="9">
        <v>7000</v>
      </c>
      <c r="C181" s="63">
        <f t="shared" si="10"/>
        <v>3.5000000000000003E-2</v>
      </c>
    </row>
    <row r="182" spans="1:3" x14ac:dyDescent="0.3">
      <c r="A182" s="3"/>
    </row>
    <row r="183" spans="1:3" x14ac:dyDescent="0.3">
      <c r="A183" s="3"/>
    </row>
    <row r="184" spans="1:3" ht="28.8" x14ac:dyDescent="0.3">
      <c r="A184" s="16" t="s">
        <v>186</v>
      </c>
      <c r="B184" s="21" t="s">
        <v>0</v>
      </c>
      <c r="C184" s="22" t="s">
        <v>187</v>
      </c>
    </row>
    <row r="185" spans="1:3" x14ac:dyDescent="0.3">
      <c r="A185" s="23" t="s">
        <v>57</v>
      </c>
      <c r="B185" s="9">
        <v>400</v>
      </c>
      <c r="C185" s="65">
        <f>B185/$B$11</f>
        <v>0.08</v>
      </c>
    </row>
    <row r="186" spans="1:3" x14ac:dyDescent="0.3">
      <c r="A186" s="23" t="s">
        <v>37</v>
      </c>
      <c r="B186" s="9">
        <v>150</v>
      </c>
      <c r="C186" s="65">
        <f t="shared" ref="C186:C206" si="11">B186/$B$11</f>
        <v>0.03</v>
      </c>
    </row>
    <row r="187" spans="1:3" x14ac:dyDescent="0.3">
      <c r="A187" s="23" t="s">
        <v>38</v>
      </c>
      <c r="B187" s="9">
        <v>600</v>
      </c>
      <c r="C187" s="65">
        <f t="shared" si="11"/>
        <v>0.12</v>
      </c>
    </row>
    <row r="188" spans="1:3" x14ac:dyDescent="0.3">
      <c r="A188" s="23" t="s">
        <v>39</v>
      </c>
      <c r="B188" s="9">
        <v>20</v>
      </c>
      <c r="C188" s="65">
        <f t="shared" si="11"/>
        <v>4.0000000000000001E-3</v>
      </c>
    </row>
    <row r="189" spans="1:3" x14ac:dyDescent="0.3">
      <c r="A189" s="23" t="s">
        <v>40</v>
      </c>
      <c r="B189" s="9">
        <v>350</v>
      </c>
      <c r="C189" s="65">
        <f t="shared" si="11"/>
        <v>7.0000000000000007E-2</v>
      </c>
    </row>
    <row r="190" spans="1:3" x14ac:dyDescent="0.3">
      <c r="A190" s="23" t="s">
        <v>41</v>
      </c>
      <c r="B190" s="9">
        <v>120</v>
      </c>
      <c r="C190" s="65">
        <f t="shared" si="11"/>
        <v>2.4E-2</v>
      </c>
    </row>
    <row r="191" spans="1:3" x14ac:dyDescent="0.3">
      <c r="A191" s="23" t="s">
        <v>42</v>
      </c>
      <c r="B191" s="9">
        <v>700</v>
      </c>
      <c r="C191" s="65">
        <f t="shared" si="11"/>
        <v>0.14000000000000001</v>
      </c>
    </row>
    <row r="192" spans="1:3" x14ac:dyDescent="0.3">
      <c r="A192" s="23" t="s">
        <v>43</v>
      </c>
      <c r="B192" s="9">
        <v>140</v>
      </c>
      <c r="C192" s="65">
        <f t="shared" si="11"/>
        <v>2.8000000000000001E-2</v>
      </c>
    </row>
    <row r="193" spans="1:3" x14ac:dyDescent="0.3">
      <c r="A193" s="23" t="s">
        <v>44</v>
      </c>
      <c r="B193" s="9">
        <v>80</v>
      </c>
      <c r="C193" s="65">
        <f t="shared" si="11"/>
        <v>1.6E-2</v>
      </c>
    </row>
    <row r="194" spans="1:3" x14ac:dyDescent="0.3">
      <c r="A194" s="23" t="s">
        <v>45</v>
      </c>
      <c r="B194" s="9">
        <v>130</v>
      </c>
      <c r="C194" s="65">
        <f t="shared" si="11"/>
        <v>2.5999999999999999E-2</v>
      </c>
    </row>
    <row r="195" spans="1:3" x14ac:dyDescent="0.3">
      <c r="A195" s="23" t="s">
        <v>46</v>
      </c>
      <c r="B195" s="9">
        <v>900</v>
      </c>
      <c r="C195" s="65">
        <f t="shared" si="11"/>
        <v>0.18</v>
      </c>
    </row>
    <row r="196" spans="1:3" x14ac:dyDescent="0.3">
      <c r="A196" s="23" t="s">
        <v>47</v>
      </c>
      <c r="B196" s="9">
        <v>640</v>
      </c>
      <c r="C196" s="65">
        <f t="shared" si="11"/>
        <v>0.128</v>
      </c>
    </row>
    <row r="197" spans="1:3" x14ac:dyDescent="0.3">
      <c r="A197" s="23" t="s">
        <v>48</v>
      </c>
      <c r="B197" s="9">
        <v>110</v>
      </c>
      <c r="C197" s="65">
        <f t="shared" si="11"/>
        <v>2.1999999999999999E-2</v>
      </c>
    </row>
    <row r="198" spans="1:3" x14ac:dyDescent="0.3">
      <c r="A198" s="23" t="s">
        <v>49</v>
      </c>
      <c r="B198" s="9">
        <v>60</v>
      </c>
      <c r="C198" s="65">
        <f t="shared" si="11"/>
        <v>1.2E-2</v>
      </c>
    </row>
    <row r="199" spans="1:3" x14ac:dyDescent="0.3">
      <c r="A199" s="23" t="s">
        <v>50</v>
      </c>
      <c r="B199" s="9">
        <v>120</v>
      </c>
      <c r="C199" s="65">
        <f t="shared" si="11"/>
        <v>2.4E-2</v>
      </c>
    </row>
    <row r="200" spans="1:3" x14ac:dyDescent="0.3">
      <c r="A200" s="23" t="s">
        <v>51</v>
      </c>
      <c r="B200" s="9">
        <v>40</v>
      </c>
      <c r="C200" s="65">
        <f t="shared" si="11"/>
        <v>8.0000000000000002E-3</v>
      </c>
    </row>
    <row r="201" spans="1:3" x14ac:dyDescent="0.3">
      <c r="A201" s="23" t="s">
        <v>52</v>
      </c>
      <c r="B201" s="9">
        <v>10</v>
      </c>
      <c r="C201" s="65">
        <f t="shared" si="11"/>
        <v>2E-3</v>
      </c>
    </row>
    <row r="202" spans="1:3" x14ac:dyDescent="0.3">
      <c r="A202" s="23" t="s">
        <v>53</v>
      </c>
      <c r="B202" s="9">
        <v>400</v>
      </c>
      <c r="C202" s="65">
        <f t="shared" si="11"/>
        <v>0.08</v>
      </c>
    </row>
    <row r="203" spans="1:3" x14ac:dyDescent="0.3">
      <c r="A203" s="23" t="s">
        <v>54</v>
      </c>
      <c r="B203" s="9">
        <v>10</v>
      </c>
      <c r="C203" s="65">
        <f t="shared" si="11"/>
        <v>2E-3</v>
      </c>
    </row>
    <row r="204" spans="1:3" x14ac:dyDescent="0.3">
      <c r="A204" s="23" t="s">
        <v>55</v>
      </c>
      <c r="B204" s="9">
        <v>5</v>
      </c>
      <c r="C204" s="65">
        <f t="shared" si="11"/>
        <v>1E-3</v>
      </c>
    </row>
    <row r="205" spans="1:3" x14ac:dyDescent="0.3">
      <c r="A205" s="23" t="s">
        <v>56</v>
      </c>
      <c r="B205" s="9">
        <v>5</v>
      </c>
      <c r="C205" s="65">
        <f t="shared" si="11"/>
        <v>1E-3</v>
      </c>
    </row>
    <row r="206" spans="1:3" x14ac:dyDescent="0.3">
      <c r="A206" s="23" t="s">
        <v>58</v>
      </c>
      <c r="B206" s="9">
        <v>10</v>
      </c>
      <c r="C206" s="65">
        <f t="shared" si="11"/>
        <v>2E-3</v>
      </c>
    </row>
    <row r="207" spans="1:3" x14ac:dyDescent="0.3">
      <c r="A207" s="3"/>
    </row>
    <row r="208" spans="1:3" ht="28.8" x14ac:dyDescent="0.3">
      <c r="A208" s="16" t="s">
        <v>188</v>
      </c>
      <c r="B208" s="21" t="s">
        <v>0</v>
      </c>
      <c r="C208" s="22" t="s">
        <v>187</v>
      </c>
    </row>
    <row r="209" spans="1:3" x14ac:dyDescent="0.3">
      <c r="A209" s="23" t="s">
        <v>63</v>
      </c>
      <c r="B209" s="9">
        <v>1000</v>
      </c>
      <c r="C209" s="65">
        <f>B209/$B$13</f>
        <v>0.14285714285714285</v>
      </c>
    </row>
    <row r="210" spans="1:3" x14ac:dyDescent="0.3">
      <c r="A210" s="23" t="s">
        <v>64</v>
      </c>
      <c r="B210" s="9">
        <v>450</v>
      </c>
      <c r="C210" s="65">
        <f t="shared" ref="C210:C217" si="12">B210/$B$13</f>
        <v>6.4285714285714279E-2</v>
      </c>
    </row>
    <row r="211" spans="1:3" x14ac:dyDescent="0.3">
      <c r="A211" s="23" t="s">
        <v>65</v>
      </c>
      <c r="B211" s="9">
        <v>600</v>
      </c>
      <c r="C211" s="65">
        <f t="shared" si="12"/>
        <v>8.5714285714285715E-2</v>
      </c>
    </row>
    <row r="212" spans="1:3" x14ac:dyDescent="0.3">
      <c r="A212" s="23" t="s">
        <v>66</v>
      </c>
      <c r="B212" s="9">
        <v>130</v>
      </c>
      <c r="C212" s="65">
        <f t="shared" si="12"/>
        <v>1.8571428571428572E-2</v>
      </c>
    </row>
    <row r="213" spans="1:3" x14ac:dyDescent="0.3">
      <c r="A213" s="23" t="s">
        <v>67</v>
      </c>
      <c r="B213" s="9">
        <v>1000</v>
      </c>
      <c r="C213" s="65">
        <f t="shared" si="12"/>
        <v>0.14285714285714285</v>
      </c>
    </row>
    <row r="214" spans="1:3" x14ac:dyDescent="0.3">
      <c r="A214" s="23" t="s">
        <v>68</v>
      </c>
      <c r="B214" s="9">
        <v>1700</v>
      </c>
      <c r="C214" s="65">
        <f t="shared" si="12"/>
        <v>0.24285714285714285</v>
      </c>
    </row>
    <row r="215" spans="1:3" x14ac:dyDescent="0.3">
      <c r="A215" s="23" t="s">
        <v>69</v>
      </c>
      <c r="B215" s="9">
        <v>80</v>
      </c>
      <c r="C215" s="65">
        <f t="shared" si="12"/>
        <v>1.1428571428571429E-2</v>
      </c>
    </row>
    <row r="216" spans="1:3" x14ac:dyDescent="0.3">
      <c r="A216" s="23" t="s">
        <v>70</v>
      </c>
      <c r="B216" s="9">
        <v>2000</v>
      </c>
      <c r="C216" s="65">
        <f t="shared" si="12"/>
        <v>0.2857142857142857</v>
      </c>
    </row>
    <row r="217" spans="1:3" x14ac:dyDescent="0.3">
      <c r="A217" s="23" t="s">
        <v>58</v>
      </c>
      <c r="B217" s="9">
        <v>40</v>
      </c>
      <c r="C217" s="65">
        <f t="shared" si="12"/>
        <v>5.7142857142857143E-3</v>
      </c>
    </row>
    <row r="218" spans="1:3" x14ac:dyDescent="0.3">
      <c r="A218" s="3"/>
    </row>
    <row r="219" spans="1:3" ht="28.8" x14ac:dyDescent="0.3">
      <c r="A219" s="16" t="s">
        <v>189</v>
      </c>
      <c r="B219" s="21" t="s">
        <v>0</v>
      </c>
      <c r="C219" s="22" t="s">
        <v>187</v>
      </c>
    </row>
    <row r="220" spans="1:3" ht="28.8" x14ac:dyDescent="0.3">
      <c r="A220" s="23" t="s">
        <v>73</v>
      </c>
      <c r="B220" s="9">
        <v>2000</v>
      </c>
      <c r="C220" s="65">
        <f>B220/$B$12</f>
        <v>0.25</v>
      </c>
    </row>
    <row r="221" spans="1:3" x14ac:dyDescent="0.3">
      <c r="A221" s="23" t="s">
        <v>74</v>
      </c>
      <c r="B221" s="9">
        <v>100</v>
      </c>
      <c r="C221" s="65">
        <f t="shared" ref="C221:C242" si="13">B221/$B$12</f>
        <v>1.2500000000000001E-2</v>
      </c>
    </row>
    <row r="222" spans="1:3" x14ac:dyDescent="0.3">
      <c r="A222" s="23" t="s">
        <v>75</v>
      </c>
      <c r="B222" s="9">
        <v>800</v>
      </c>
      <c r="C222" s="65">
        <f t="shared" si="13"/>
        <v>0.1</v>
      </c>
    </row>
    <row r="223" spans="1:3" x14ac:dyDescent="0.3">
      <c r="A223" s="23" t="s">
        <v>76</v>
      </c>
      <c r="B223" s="9">
        <v>1000</v>
      </c>
      <c r="C223" s="65">
        <f t="shared" si="13"/>
        <v>0.125</v>
      </c>
    </row>
    <row r="224" spans="1:3" x14ac:dyDescent="0.3">
      <c r="A224" s="23" t="s">
        <v>77</v>
      </c>
      <c r="B224" s="9">
        <v>150</v>
      </c>
      <c r="C224" s="65">
        <f t="shared" si="13"/>
        <v>1.8749999999999999E-2</v>
      </c>
    </row>
    <row r="225" spans="1:3" x14ac:dyDescent="0.3">
      <c r="A225" s="23" t="s">
        <v>78</v>
      </c>
      <c r="B225" s="9">
        <v>80</v>
      </c>
      <c r="C225" s="65">
        <f t="shared" si="13"/>
        <v>0.01</v>
      </c>
    </row>
    <row r="226" spans="1:3" x14ac:dyDescent="0.3">
      <c r="A226" s="23" t="s">
        <v>79</v>
      </c>
      <c r="B226" s="9">
        <v>60</v>
      </c>
      <c r="C226" s="65">
        <f t="shared" si="13"/>
        <v>7.4999999999999997E-3</v>
      </c>
    </row>
    <row r="227" spans="1:3" x14ac:dyDescent="0.3">
      <c r="A227" s="23" t="s">
        <v>80</v>
      </c>
      <c r="B227" s="9">
        <v>110</v>
      </c>
      <c r="C227" s="65">
        <f t="shared" si="13"/>
        <v>1.375E-2</v>
      </c>
    </row>
    <row r="228" spans="1:3" x14ac:dyDescent="0.3">
      <c r="A228" s="23" t="s">
        <v>81</v>
      </c>
      <c r="B228" s="9">
        <v>500</v>
      </c>
      <c r="C228" s="65">
        <f t="shared" si="13"/>
        <v>6.25E-2</v>
      </c>
    </row>
    <row r="229" spans="1:3" x14ac:dyDescent="0.3">
      <c r="A229" s="23" t="s">
        <v>82</v>
      </c>
      <c r="B229" s="9">
        <v>50</v>
      </c>
      <c r="C229" s="65">
        <f t="shared" si="13"/>
        <v>6.2500000000000003E-3</v>
      </c>
    </row>
    <row r="230" spans="1:3" x14ac:dyDescent="0.3">
      <c r="A230" s="23" t="s">
        <v>83</v>
      </c>
      <c r="B230" s="9">
        <v>110</v>
      </c>
      <c r="C230" s="65">
        <f t="shared" si="13"/>
        <v>1.375E-2</v>
      </c>
    </row>
    <row r="231" spans="1:3" x14ac:dyDescent="0.3">
      <c r="A231" s="23" t="s">
        <v>84</v>
      </c>
      <c r="B231" s="9">
        <v>400</v>
      </c>
      <c r="C231" s="65">
        <f t="shared" si="13"/>
        <v>0.05</v>
      </c>
    </row>
    <row r="232" spans="1:3" ht="28.8" x14ac:dyDescent="0.3">
      <c r="A232" s="23" t="s">
        <v>85</v>
      </c>
      <c r="B232" s="9">
        <v>60</v>
      </c>
      <c r="C232" s="65">
        <f t="shared" si="13"/>
        <v>7.4999999999999997E-3</v>
      </c>
    </row>
    <row r="233" spans="1:3" x14ac:dyDescent="0.3">
      <c r="A233" s="23" t="s">
        <v>86</v>
      </c>
      <c r="B233" s="9">
        <v>300</v>
      </c>
      <c r="C233" s="65">
        <f t="shared" si="13"/>
        <v>3.7499999999999999E-2</v>
      </c>
    </row>
    <row r="234" spans="1:3" ht="28.8" x14ac:dyDescent="0.3">
      <c r="A234" s="23" t="s">
        <v>87</v>
      </c>
      <c r="B234" s="9">
        <v>100</v>
      </c>
      <c r="C234" s="65">
        <f t="shared" si="13"/>
        <v>1.2500000000000001E-2</v>
      </c>
    </row>
    <row r="235" spans="1:3" x14ac:dyDescent="0.3">
      <c r="A235" s="23" t="s">
        <v>88</v>
      </c>
      <c r="B235" s="9">
        <v>400</v>
      </c>
      <c r="C235" s="65">
        <f t="shared" si="13"/>
        <v>0.05</v>
      </c>
    </row>
    <row r="236" spans="1:3" x14ac:dyDescent="0.3">
      <c r="A236" s="23" t="s">
        <v>89</v>
      </c>
      <c r="B236" s="9">
        <v>80</v>
      </c>
      <c r="C236" s="65">
        <f t="shared" si="13"/>
        <v>0.01</v>
      </c>
    </row>
    <row r="237" spans="1:3" x14ac:dyDescent="0.3">
      <c r="A237" s="23" t="s">
        <v>90</v>
      </c>
      <c r="B237" s="9">
        <v>250</v>
      </c>
      <c r="C237" s="65">
        <f t="shared" si="13"/>
        <v>3.125E-2</v>
      </c>
    </row>
    <row r="238" spans="1:3" x14ac:dyDescent="0.3">
      <c r="A238" s="23" t="s">
        <v>91</v>
      </c>
      <c r="B238" s="9">
        <v>600</v>
      </c>
      <c r="C238" s="65">
        <f t="shared" si="13"/>
        <v>7.4999999999999997E-2</v>
      </c>
    </row>
    <row r="239" spans="1:3" x14ac:dyDescent="0.3">
      <c r="A239" s="23" t="s">
        <v>92</v>
      </c>
      <c r="B239" s="9">
        <v>80</v>
      </c>
      <c r="C239" s="65">
        <f t="shared" si="13"/>
        <v>0.01</v>
      </c>
    </row>
    <row r="240" spans="1:3" x14ac:dyDescent="0.3">
      <c r="A240" s="23" t="s">
        <v>93</v>
      </c>
      <c r="B240" s="9">
        <v>150</v>
      </c>
      <c r="C240" s="65">
        <f t="shared" si="13"/>
        <v>1.8749999999999999E-2</v>
      </c>
    </row>
    <row r="241" spans="1:3" x14ac:dyDescent="0.3">
      <c r="A241" s="23" t="s">
        <v>94</v>
      </c>
      <c r="B241" s="9">
        <v>220</v>
      </c>
      <c r="C241" s="65">
        <f t="shared" si="13"/>
        <v>2.75E-2</v>
      </c>
    </row>
    <row r="242" spans="1:3" x14ac:dyDescent="0.3">
      <c r="A242" s="23" t="s">
        <v>58</v>
      </c>
      <c r="B242" s="9">
        <v>400</v>
      </c>
      <c r="C242" s="65">
        <f t="shared" si="13"/>
        <v>0.05</v>
      </c>
    </row>
    <row r="243" spans="1:3" x14ac:dyDescent="0.3">
      <c r="A243" s="3"/>
    </row>
    <row r="244" spans="1:3" ht="28.8" x14ac:dyDescent="0.3">
      <c r="A244" s="16" t="s">
        <v>190</v>
      </c>
      <c r="B244" s="10" t="s">
        <v>0</v>
      </c>
      <c r="C244" s="11" t="s">
        <v>187</v>
      </c>
    </row>
    <row r="245" spans="1:3" x14ac:dyDescent="0.3">
      <c r="A245" s="27" t="s">
        <v>24</v>
      </c>
      <c r="B245" s="9">
        <v>100</v>
      </c>
      <c r="C245" s="65">
        <f>B245/(SUM($B$77:$B$87))</f>
        <v>8.2644628099173556E-2</v>
      </c>
    </row>
    <row r="246" spans="1:3" x14ac:dyDescent="0.3">
      <c r="A246" s="27" t="s">
        <v>25</v>
      </c>
      <c r="B246" s="9">
        <v>80</v>
      </c>
      <c r="C246" s="65">
        <f t="shared" ref="C246:C255" si="14">B246/(SUM($B$77:$B$87))</f>
        <v>6.6115702479338845E-2</v>
      </c>
    </row>
    <row r="247" spans="1:3" x14ac:dyDescent="0.3">
      <c r="A247" s="27" t="s">
        <v>26</v>
      </c>
      <c r="B247" s="9">
        <v>300</v>
      </c>
      <c r="C247" s="65">
        <f t="shared" si="14"/>
        <v>0.24793388429752067</v>
      </c>
    </row>
    <row r="248" spans="1:3" x14ac:dyDescent="0.3">
      <c r="A248" s="27" t="s">
        <v>27</v>
      </c>
      <c r="B248" s="9">
        <v>80</v>
      </c>
      <c r="C248" s="65">
        <f t="shared" si="14"/>
        <v>6.6115702479338845E-2</v>
      </c>
    </row>
    <row r="249" spans="1:3" x14ac:dyDescent="0.3">
      <c r="A249" s="27" t="s">
        <v>28</v>
      </c>
      <c r="B249" s="9">
        <v>150</v>
      </c>
      <c r="C249" s="65">
        <f t="shared" si="14"/>
        <v>0.12396694214876033</v>
      </c>
    </row>
    <row r="250" spans="1:3" x14ac:dyDescent="0.3">
      <c r="A250" s="27" t="s">
        <v>29</v>
      </c>
      <c r="B250" s="9">
        <v>200</v>
      </c>
      <c r="C250" s="65">
        <f t="shared" si="14"/>
        <v>0.16528925619834711</v>
      </c>
    </row>
    <row r="251" spans="1:3" x14ac:dyDescent="0.3">
      <c r="A251" s="27" t="s">
        <v>30</v>
      </c>
      <c r="B251" s="9">
        <v>100</v>
      </c>
      <c r="C251" s="65">
        <f t="shared" si="14"/>
        <v>8.2644628099173556E-2</v>
      </c>
    </row>
    <row r="252" spans="1:3" x14ac:dyDescent="0.3">
      <c r="A252" s="27" t="s">
        <v>31</v>
      </c>
      <c r="B252" s="9">
        <v>90</v>
      </c>
      <c r="C252" s="65">
        <f t="shared" si="14"/>
        <v>7.43801652892562E-2</v>
      </c>
    </row>
    <row r="253" spans="1:3" x14ac:dyDescent="0.3">
      <c r="A253" s="27" t="s">
        <v>32</v>
      </c>
      <c r="B253" s="9">
        <v>40</v>
      </c>
      <c r="C253" s="65">
        <f t="shared" si="14"/>
        <v>3.3057851239669422E-2</v>
      </c>
    </row>
    <row r="254" spans="1:3" x14ac:dyDescent="0.3">
      <c r="A254" s="27" t="s">
        <v>33</v>
      </c>
      <c r="B254" s="9">
        <v>10</v>
      </c>
      <c r="C254" s="65">
        <f t="shared" si="14"/>
        <v>8.2644628099173556E-3</v>
      </c>
    </row>
    <row r="255" spans="1:3" x14ac:dyDescent="0.3">
      <c r="A255" s="28" t="s">
        <v>3</v>
      </c>
      <c r="B255" s="9">
        <v>60</v>
      </c>
      <c r="C255" s="65">
        <f t="shared" si="14"/>
        <v>4.9586776859504134E-2</v>
      </c>
    </row>
    <row r="256" spans="1:3" x14ac:dyDescent="0.3">
      <c r="A25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workbookViewId="0">
      <selection activeCell="B177" sqref="B177:C255"/>
    </sheetView>
  </sheetViews>
  <sheetFormatPr defaultRowHeight="14.4" x14ac:dyDescent="0.3"/>
  <cols>
    <col min="1" max="1" width="54.5546875" style="2" customWidth="1"/>
    <col min="2" max="2" width="15" customWidth="1"/>
    <col min="3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5" spans="1:4" x14ac:dyDescent="0.3">
      <c r="A5" s="15" t="s">
        <v>4</v>
      </c>
      <c r="D5" s="20"/>
    </row>
    <row r="6" spans="1:4" x14ac:dyDescent="0.3">
      <c r="A6" s="16" t="s">
        <v>7</v>
      </c>
      <c r="B6" s="14" t="s">
        <v>9</v>
      </c>
      <c r="D6" s="19"/>
    </row>
    <row r="7" spans="1:4" ht="28.8" x14ac:dyDescent="0.3">
      <c r="A7" s="16" t="s">
        <v>8</v>
      </c>
      <c r="B7" s="8" t="s">
        <v>119</v>
      </c>
    </row>
    <row r="8" spans="1:4" x14ac:dyDescent="0.3">
      <c r="A8" s="3"/>
    </row>
    <row r="9" spans="1:4" ht="28.8" x14ac:dyDescent="0.3">
      <c r="A9" s="3"/>
      <c r="B9" s="10" t="s">
        <v>0</v>
      </c>
      <c r="C9" s="11" t="s">
        <v>11</v>
      </c>
    </row>
    <row r="10" spans="1:4" x14ac:dyDescent="0.3">
      <c r="A10" s="13" t="s">
        <v>120</v>
      </c>
      <c r="B10" s="10">
        <v>20000</v>
      </c>
      <c r="C10" s="62">
        <v>0.1</v>
      </c>
    </row>
    <row r="11" spans="1:4" x14ac:dyDescent="0.3">
      <c r="A11" s="25" t="s">
        <v>121</v>
      </c>
      <c r="B11" s="9">
        <v>5000</v>
      </c>
      <c r="C11" s="63">
        <f>B11/200000</f>
        <v>2.5000000000000001E-2</v>
      </c>
    </row>
    <row r="12" spans="1:4" x14ac:dyDescent="0.3">
      <c r="A12" s="25" t="s">
        <v>122</v>
      </c>
      <c r="B12" s="9">
        <v>8000</v>
      </c>
      <c r="C12" s="63">
        <f t="shared" ref="C12:C13" si="0">B12/200000</f>
        <v>0.04</v>
      </c>
    </row>
    <row r="13" spans="1:4" x14ac:dyDescent="0.3">
      <c r="A13" s="25" t="s">
        <v>123</v>
      </c>
      <c r="B13" s="9">
        <v>7000</v>
      </c>
      <c r="C13" s="63">
        <f t="shared" si="0"/>
        <v>3.5000000000000003E-2</v>
      </c>
    </row>
    <row r="14" spans="1:4" x14ac:dyDescent="0.3">
      <c r="A14" s="3"/>
      <c r="B14" s="7"/>
      <c r="C14" s="7"/>
    </row>
    <row r="15" spans="1:4" x14ac:dyDescent="0.3">
      <c r="A15" s="3"/>
      <c r="B15" s="7"/>
      <c r="C15" s="7"/>
    </row>
    <row r="16" spans="1:4" ht="43.2" x14ac:dyDescent="0.3">
      <c r="A16" s="16" t="s">
        <v>124</v>
      </c>
      <c r="B16" s="21" t="s">
        <v>0</v>
      </c>
      <c r="C16" s="22" t="s">
        <v>126</v>
      </c>
    </row>
    <row r="17" spans="1:3" x14ac:dyDescent="0.3">
      <c r="A17" s="23" t="s">
        <v>57</v>
      </c>
      <c r="B17" s="9">
        <v>400</v>
      </c>
      <c r="C17" s="65">
        <f>B17/$B$11</f>
        <v>0.08</v>
      </c>
    </row>
    <row r="18" spans="1:3" x14ac:dyDescent="0.3">
      <c r="A18" s="23" t="s">
        <v>37</v>
      </c>
      <c r="B18" s="9">
        <v>150</v>
      </c>
      <c r="C18" s="65">
        <f t="shared" ref="C18:C38" si="1">B18/$B$11</f>
        <v>0.03</v>
      </c>
    </row>
    <row r="19" spans="1:3" x14ac:dyDescent="0.3">
      <c r="A19" s="23" t="s">
        <v>38</v>
      </c>
      <c r="B19" s="9">
        <v>600</v>
      </c>
      <c r="C19" s="65">
        <f t="shared" si="1"/>
        <v>0.12</v>
      </c>
    </row>
    <row r="20" spans="1:3" x14ac:dyDescent="0.3">
      <c r="A20" s="23" t="s">
        <v>39</v>
      </c>
      <c r="B20" s="9">
        <v>20</v>
      </c>
      <c r="C20" s="65">
        <f t="shared" si="1"/>
        <v>4.0000000000000001E-3</v>
      </c>
    </row>
    <row r="21" spans="1:3" x14ac:dyDescent="0.3">
      <c r="A21" s="23" t="s">
        <v>40</v>
      </c>
      <c r="B21" s="9">
        <v>350</v>
      </c>
      <c r="C21" s="65">
        <f t="shared" si="1"/>
        <v>7.0000000000000007E-2</v>
      </c>
    </row>
    <row r="22" spans="1:3" x14ac:dyDescent="0.3">
      <c r="A22" s="23" t="s">
        <v>41</v>
      </c>
      <c r="B22" s="9">
        <v>120</v>
      </c>
      <c r="C22" s="65">
        <f t="shared" si="1"/>
        <v>2.4E-2</v>
      </c>
    </row>
    <row r="23" spans="1:3" x14ac:dyDescent="0.3">
      <c r="A23" s="23" t="s">
        <v>42</v>
      </c>
      <c r="B23" s="9">
        <v>700</v>
      </c>
      <c r="C23" s="65">
        <f t="shared" si="1"/>
        <v>0.14000000000000001</v>
      </c>
    </row>
    <row r="24" spans="1:3" x14ac:dyDescent="0.3">
      <c r="A24" s="23" t="s">
        <v>43</v>
      </c>
      <c r="B24" s="9">
        <v>140</v>
      </c>
      <c r="C24" s="65">
        <f t="shared" si="1"/>
        <v>2.8000000000000001E-2</v>
      </c>
    </row>
    <row r="25" spans="1:3" x14ac:dyDescent="0.3">
      <c r="A25" s="23" t="s">
        <v>44</v>
      </c>
      <c r="B25" s="9">
        <v>80</v>
      </c>
      <c r="C25" s="65">
        <f t="shared" si="1"/>
        <v>1.6E-2</v>
      </c>
    </row>
    <row r="26" spans="1:3" x14ac:dyDescent="0.3">
      <c r="A26" s="23" t="s">
        <v>45</v>
      </c>
      <c r="B26" s="9">
        <v>130</v>
      </c>
      <c r="C26" s="65">
        <f t="shared" si="1"/>
        <v>2.5999999999999999E-2</v>
      </c>
    </row>
    <row r="27" spans="1:3" x14ac:dyDescent="0.3">
      <c r="A27" s="23" t="s">
        <v>46</v>
      </c>
      <c r="B27" s="9">
        <v>900</v>
      </c>
      <c r="C27" s="65">
        <f t="shared" si="1"/>
        <v>0.18</v>
      </c>
    </row>
    <row r="28" spans="1:3" x14ac:dyDescent="0.3">
      <c r="A28" s="23" t="s">
        <v>47</v>
      </c>
      <c r="B28" s="9">
        <v>640</v>
      </c>
      <c r="C28" s="65">
        <f t="shared" si="1"/>
        <v>0.128</v>
      </c>
    </row>
    <row r="29" spans="1:3" x14ac:dyDescent="0.3">
      <c r="A29" s="23" t="s">
        <v>48</v>
      </c>
      <c r="B29" s="9">
        <v>110</v>
      </c>
      <c r="C29" s="65">
        <f t="shared" si="1"/>
        <v>2.1999999999999999E-2</v>
      </c>
    </row>
    <row r="30" spans="1:3" x14ac:dyDescent="0.3">
      <c r="A30" s="23" t="s">
        <v>49</v>
      </c>
      <c r="B30" s="9">
        <v>60</v>
      </c>
      <c r="C30" s="65">
        <f t="shared" si="1"/>
        <v>1.2E-2</v>
      </c>
    </row>
    <row r="31" spans="1:3" x14ac:dyDescent="0.3">
      <c r="A31" s="23" t="s">
        <v>50</v>
      </c>
      <c r="B31" s="9">
        <v>120</v>
      </c>
      <c r="C31" s="65">
        <f t="shared" si="1"/>
        <v>2.4E-2</v>
      </c>
    </row>
    <row r="32" spans="1:3" x14ac:dyDescent="0.3">
      <c r="A32" s="23" t="s">
        <v>51</v>
      </c>
      <c r="B32" s="9">
        <v>40</v>
      </c>
      <c r="C32" s="65">
        <f t="shared" si="1"/>
        <v>8.0000000000000002E-3</v>
      </c>
    </row>
    <row r="33" spans="1:3" x14ac:dyDescent="0.3">
      <c r="A33" s="23" t="s">
        <v>52</v>
      </c>
      <c r="B33" s="9">
        <v>10</v>
      </c>
      <c r="C33" s="65">
        <f t="shared" si="1"/>
        <v>2E-3</v>
      </c>
    </row>
    <row r="34" spans="1:3" x14ac:dyDescent="0.3">
      <c r="A34" s="23" t="s">
        <v>53</v>
      </c>
      <c r="B34" s="9">
        <v>400</v>
      </c>
      <c r="C34" s="65">
        <f t="shared" si="1"/>
        <v>0.08</v>
      </c>
    </row>
    <row r="35" spans="1:3" x14ac:dyDescent="0.3">
      <c r="A35" s="23" t="s">
        <v>54</v>
      </c>
      <c r="B35" s="9">
        <v>10</v>
      </c>
      <c r="C35" s="65">
        <f t="shared" si="1"/>
        <v>2E-3</v>
      </c>
    </row>
    <row r="36" spans="1:3" x14ac:dyDescent="0.3">
      <c r="A36" s="23" t="s">
        <v>55</v>
      </c>
      <c r="B36" s="9">
        <v>5</v>
      </c>
      <c r="C36" s="65">
        <f t="shared" si="1"/>
        <v>1E-3</v>
      </c>
    </row>
    <row r="37" spans="1:3" x14ac:dyDescent="0.3">
      <c r="A37" s="23" t="s">
        <v>56</v>
      </c>
      <c r="B37" s="9">
        <v>5</v>
      </c>
      <c r="C37" s="65">
        <f t="shared" si="1"/>
        <v>1E-3</v>
      </c>
    </row>
    <row r="38" spans="1:3" x14ac:dyDescent="0.3">
      <c r="A38" s="23" t="s">
        <v>58</v>
      </c>
      <c r="B38" s="9">
        <v>10</v>
      </c>
      <c r="C38" s="65">
        <f t="shared" si="1"/>
        <v>2E-3</v>
      </c>
    </row>
    <row r="39" spans="1:3" x14ac:dyDescent="0.3">
      <c r="A39" s="3"/>
      <c r="B39" s="7"/>
      <c r="C39" s="7"/>
    </row>
    <row r="40" spans="1:3" ht="43.2" x14ac:dyDescent="0.3">
      <c r="A40" s="16" t="s">
        <v>125</v>
      </c>
      <c r="B40" s="21" t="s">
        <v>0</v>
      </c>
      <c r="C40" s="22" t="s">
        <v>126</v>
      </c>
    </row>
    <row r="41" spans="1:3" x14ac:dyDescent="0.3">
      <c r="A41" s="23" t="s">
        <v>63</v>
      </c>
      <c r="B41" s="9">
        <v>1000</v>
      </c>
      <c r="C41" s="65">
        <f>B41/$B$13</f>
        <v>0.14285714285714285</v>
      </c>
    </row>
    <row r="42" spans="1:3" x14ac:dyDescent="0.3">
      <c r="A42" s="23" t="s">
        <v>64</v>
      </c>
      <c r="B42" s="9">
        <v>450</v>
      </c>
      <c r="C42" s="65">
        <f t="shared" ref="C42:C49" si="2">B42/$B$13</f>
        <v>6.4285714285714279E-2</v>
      </c>
    </row>
    <row r="43" spans="1:3" x14ac:dyDescent="0.3">
      <c r="A43" s="23" t="s">
        <v>65</v>
      </c>
      <c r="B43" s="9">
        <v>600</v>
      </c>
      <c r="C43" s="65">
        <f t="shared" si="2"/>
        <v>8.5714285714285715E-2</v>
      </c>
    </row>
    <row r="44" spans="1:3" x14ac:dyDescent="0.3">
      <c r="A44" s="23" t="s">
        <v>66</v>
      </c>
      <c r="B44" s="9">
        <v>130</v>
      </c>
      <c r="C44" s="65">
        <f t="shared" si="2"/>
        <v>1.8571428571428572E-2</v>
      </c>
    </row>
    <row r="45" spans="1:3" x14ac:dyDescent="0.3">
      <c r="A45" s="23" t="s">
        <v>67</v>
      </c>
      <c r="B45" s="9">
        <v>1000</v>
      </c>
      <c r="C45" s="65">
        <f t="shared" si="2"/>
        <v>0.14285714285714285</v>
      </c>
    </row>
    <row r="46" spans="1:3" x14ac:dyDescent="0.3">
      <c r="A46" s="23" t="s">
        <v>68</v>
      </c>
      <c r="B46" s="9">
        <v>1700</v>
      </c>
      <c r="C46" s="65">
        <f t="shared" si="2"/>
        <v>0.24285714285714285</v>
      </c>
    </row>
    <row r="47" spans="1:3" x14ac:dyDescent="0.3">
      <c r="A47" s="23" t="s">
        <v>69</v>
      </c>
      <c r="B47" s="9">
        <v>80</v>
      </c>
      <c r="C47" s="65">
        <f t="shared" si="2"/>
        <v>1.1428571428571429E-2</v>
      </c>
    </row>
    <row r="48" spans="1:3" x14ac:dyDescent="0.3">
      <c r="A48" s="23" t="s">
        <v>70</v>
      </c>
      <c r="B48" s="9">
        <v>2000</v>
      </c>
      <c r="C48" s="65">
        <f t="shared" si="2"/>
        <v>0.2857142857142857</v>
      </c>
    </row>
    <row r="49" spans="1:3" x14ac:dyDescent="0.3">
      <c r="A49" s="23" t="s">
        <v>58</v>
      </c>
      <c r="B49" s="9">
        <v>40</v>
      </c>
      <c r="C49" s="65">
        <f t="shared" si="2"/>
        <v>5.7142857142857143E-3</v>
      </c>
    </row>
    <row r="50" spans="1:3" x14ac:dyDescent="0.3">
      <c r="A50" s="3"/>
      <c r="B50" s="7"/>
      <c r="C50" s="7"/>
    </row>
    <row r="51" spans="1:3" ht="43.2" x14ac:dyDescent="0.3">
      <c r="A51" s="16" t="s">
        <v>127</v>
      </c>
      <c r="B51" s="21" t="s">
        <v>0</v>
      </c>
      <c r="C51" s="22" t="s">
        <v>126</v>
      </c>
    </row>
    <row r="52" spans="1:3" ht="28.8" x14ac:dyDescent="0.3">
      <c r="A52" s="23" t="s">
        <v>73</v>
      </c>
      <c r="B52" s="9">
        <v>2000</v>
      </c>
      <c r="C52" s="65">
        <f>B52/$B$12</f>
        <v>0.25</v>
      </c>
    </row>
    <row r="53" spans="1:3" x14ac:dyDescent="0.3">
      <c r="A53" s="23" t="s">
        <v>74</v>
      </c>
      <c r="B53" s="9">
        <v>100</v>
      </c>
      <c r="C53" s="65">
        <f t="shared" ref="C53:C74" si="3">B53/$B$12</f>
        <v>1.2500000000000001E-2</v>
      </c>
    </row>
    <row r="54" spans="1:3" x14ac:dyDescent="0.3">
      <c r="A54" s="23" t="s">
        <v>75</v>
      </c>
      <c r="B54" s="9">
        <v>800</v>
      </c>
      <c r="C54" s="65">
        <f t="shared" si="3"/>
        <v>0.1</v>
      </c>
    </row>
    <row r="55" spans="1:3" x14ac:dyDescent="0.3">
      <c r="A55" s="23" t="s">
        <v>76</v>
      </c>
      <c r="B55" s="9">
        <v>1000</v>
      </c>
      <c r="C55" s="65">
        <f t="shared" si="3"/>
        <v>0.125</v>
      </c>
    </row>
    <row r="56" spans="1:3" x14ac:dyDescent="0.3">
      <c r="A56" s="23" t="s">
        <v>77</v>
      </c>
      <c r="B56" s="9">
        <v>150</v>
      </c>
      <c r="C56" s="65">
        <f t="shared" si="3"/>
        <v>1.8749999999999999E-2</v>
      </c>
    </row>
    <row r="57" spans="1:3" x14ac:dyDescent="0.3">
      <c r="A57" s="23" t="s">
        <v>78</v>
      </c>
      <c r="B57" s="9">
        <v>80</v>
      </c>
      <c r="C57" s="65">
        <f t="shared" si="3"/>
        <v>0.01</v>
      </c>
    </row>
    <row r="58" spans="1:3" x14ac:dyDescent="0.3">
      <c r="A58" s="23" t="s">
        <v>79</v>
      </c>
      <c r="B58" s="9">
        <v>60</v>
      </c>
      <c r="C58" s="65">
        <f t="shared" si="3"/>
        <v>7.4999999999999997E-3</v>
      </c>
    </row>
    <row r="59" spans="1:3" x14ac:dyDescent="0.3">
      <c r="A59" s="23" t="s">
        <v>80</v>
      </c>
      <c r="B59" s="9">
        <v>110</v>
      </c>
      <c r="C59" s="65">
        <f t="shared" si="3"/>
        <v>1.375E-2</v>
      </c>
    </row>
    <row r="60" spans="1:3" x14ac:dyDescent="0.3">
      <c r="A60" s="23" t="s">
        <v>81</v>
      </c>
      <c r="B60" s="9">
        <v>500</v>
      </c>
      <c r="C60" s="65">
        <f t="shared" si="3"/>
        <v>6.25E-2</v>
      </c>
    </row>
    <row r="61" spans="1:3" x14ac:dyDescent="0.3">
      <c r="A61" s="23" t="s">
        <v>82</v>
      </c>
      <c r="B61" s="9">
        <v>50</v>
      </c>
      <c r="C61" s="65">
        <f t="shared" si="3"/>
        <v>6.2500000000000003E-3</v>
      </c>
    </row>
    <row r="62" spans="1:3" x14ac:dyDescent="0.3">
      <c r="A62" s="23" t="s">
        <v>83</v>
      </c>
      <c r="B62" s="9">
        <v>110</v>
      </c>
      <c r="C62" s="65">
        <f t="shared" si="3"/>
        <v>1.375E-2</v>
      </c>
    </row>
    <row r="63" spans="1:3" x14ac:dyDescent="0.3">
      <c r="A63" s="23" t="s">
        <v>84</v>
      </c>
      <c r="B63" s="9">
        <v>400</v>
      </c>
      <c r="C63" s="65">
        <f t="shared" si="3"/>
        <v>0.05</v>
      </c>
    </row>
    <row r="64" spans="1:3" ht="28.8" x14ac:dyDescent="0.3">
      <c r="A64" s="23" t="s">
        <v>85</v>
      </c>
      <c r="B64" s="9">
        <v>60</v>
      </c>
      <c r="C64" s="65">
        <f t="shared" si="3"/>
        <v>7.4999999999999997E-3</v>
      </c>
    </row>
    <row r="65" spans="1:3" x14ac:dyDescent="0.3">
      <c r="A65" s="23" t="s">
        <v>86</v>
      </c>
      <c r="B65" s="9">
        <v>300</v>
      </c>
      <c r="C65" s="65">
        <f t="shared" si="3"/>
        <v>3.7499999999999999E-2</v>
      </c>
    </row>
    <row r="66" spans="1:3" ht="28.8" x14ac:dyDescent="0.3">
      <c r="A66" s="23" t="s">
        <v>87</v>
      </c>
      <c r="B66" s="9">
        <v>100</v>
      </c>
      <c r="C66" s="65">
        <f t="shared" si="3"/>
        <v>1.2500000000000001E-2</v>
      </c>
    </row>
    <row r="67" spans="1:3" x14ac:dyDescent="0.3">
      <c r="A67" s="23" t="s">
        <v>88</v>
      </c>
      <c r="B67" s="9">
        <v>400</v>
      </c>
      <c r="C67" s="65">
        <f t="shared" si="3"/>
        <v>0.05</v>
      </c>
    </row>
    <row r="68" spans="1:3" x14ac:dyDescent="0.3">
      <c r="A68" s="23" t="s">
        <v>89</v>
      </c>
      <c r="B68" s="9">
        <v>80</v>
      </c>
      <c r="C68" s="65">
        <f t="shared" si="3"/>
        <v>0.01</v>
      </c>
    </row>
    <row r="69" spans="1:3" x14ac:dyDescent="0.3">
      <c r="A69" s="23" t="s">
        <v>90</v>
      </c>
      <c r="B69" s="9">
        <v>250</v>
      </c>
      <c r="C69" s="65">
        <f t="shared" si="3"/>
        <v>3.125E-2</v>
      </c>
    </row>
    <row r="70" spans="1:3" x14ac:dyDescent="0.3">
      <c r="A70" s="23" t="s">
        <v>91</v>
      </c>
      <c r="B70" s="9">
        <v>600</v>
      </c>
      <c r="C70" s="65">
        <f t="shared" si="3"/>
        <v>7.4999999999999997E-2</v>
      </c>
    </row>
    <row r="71" spans="1:3" x14ac:dyDescent="0.3">
      <c r="A71" s="23" t="s">
        <v>92</v>
      </c>
      <c r="B71" s="9">
        <v>80</v>
      </c>
      <c r="C71" s="65">
        <f t="shared" si="3"/>
        <v>0.01</v>
      </c>
    </row>
    <row r="72" spans="1:3" x14ac:dyDescent="0.3">
      <c r="A72" s="23" t="s">
        <v>93</v>
      </c>
      <c r="B72" s="9">
        <v>150</v>
      </c>
      <c r="C72" s="65">
        <f t="shared" si="3"/>
        <v>1.8749999999999999E-2</v>
      </c>
    </row>
    <row r="73" spans="1:3" x14ac:dyDescent="0.3">
      <c r="A73" s="23" t="s">
        <v>94</v>
      </c>
      <c r="B73" s="9">
        <v>220</v>
      </c>
      <c r="C73" s="65">
        <f t="shared" si="3"/>
        <v>2.75E-2</v>
      </c>
    </row>
    <row r="74" spans="1:3" x14ac:dyDescent="0.3">
      <c r="A74" s="23" t="s">
        <v>58</v>
      </c>
      <c r="B74" s="9">
        <v>400</v>
      </c>
      <c r="C74" s="65">
        <f t="shared" si="3"/>
        <v>0.05</v>
      </c>
    </row>
    <row r="75" spans="1:3" x14ac:dyDescent="0.3">
      <c r="A75" s="3"/>
      <c r="B75" s="7"/>
      <c r="C75" s="7"/>
    </row>
    <row r="76" spans="1:3" ht="43.2" x14ac:dyDescent="0.3">
      <c r="A76" s="16" t="s">
        <v>128</v>
      </c>
      <c r="B76" s="10" t="s">
        <v>0</v>
      </c>
      <c r="C76" s="11" t="s">
        <v>126</v>
      </c>
    </row>
    <row r="77" spans="1:3" x14ac:dyDescent="0.3">
      <c r="A77" s="27" t="s">
        <v>24</v>
      </c>
      <c r="B77" s="9">
        <v>100</v>
      </c>
      <c r="C77" s="65">
        <f>B77/(SUM($B$77:$B$87))</f>
        <v>8.2644628099173556E-2</v>
      </c>
    </row>
    <row r="78" spans="1:3" x14ac:dyDescent="0.3">
      <c r="A78" s="27" t="s">
        <v>25</v>
      </c>
      <c r="B78" s="9">
        <v>80</v>
      </c>
      <c r="C78" s="65">
        <f t="shared" ref="C78:C87" si="4">B78/(SUM($B$77:$B$87))</f>
        <v>6.6115702479338845E-2</v>
      </c>
    </row>
    <row r="79" spans="1:3" x14ac:dyDescent="0.3">
      <c r="A79" s="27" t="s">
        <v>26</v>
      </c>
      <c r="B79" s="9">
        <v>300</v>
      </c>
      <c r="C79" s="65">
        <f t="shared" si="4"/>
        <v>0.24793388429752067</v>
      </c>
    </row>
    <row r="80" spans="1:3" x14ac:dyDescent="0.3">
      <c r="A80" s="27" t="s">
        <v>27</v>
      </c>
      <c r="B80" s="9">
        <v>80</v>
      </c>
      <c r="C80" s="65">
        <f t="shared" si="4"/>
        <v>6.6115702479338845E-2</v>
      </c>
    </row>
    <row r="81" spans="1:4" x14ac:dyDescent="0.3">
      <c r="A81" s="27" t="s">
        <v>28</v>
      </c>
      <c r="B81" s="9">
        <v>150</v>
      </c>
      <c r="C81" s="65">
        <f t="shared" si="4"/>
        <v>0.12396694214876033</v>
      </c>
    </row>
    <row r="82" spans="1:4" x14ac:dyDescent="0.3">
      <c r="A82" s="27" t="s">
        <v>29</v>
      </c>
      <c r="B82" s="9">
        <v>200</v>
      </c>
      <c r="C82" s="65">
        <f t="shared" si="4"/>
        <v>0.16528925619834711</v>
      </c>
    </row>
    <row r="83" spans="1:4" x14ac:dyDescent="0.3">
      <c r="A83" s="27" t="s">
        <v>30</v>
      </c>
      <c r="B83" s="9">
        <v>100</v>
      </c>
      <c r="C83" s="65">
        <f t="shared" si="4"/>
        <v>8.2644628099173556E-2</v>
      </c>
    </row>
    <row r="84" spans="1:4" x14ac:dyDescent="0.3">
      <c r="A84" s="27" t="s">
        <v>31</v>
      </c>
      <c r="B84" s="9">
        <v>90</v>
      </c>
      <c r="C84" s="65">
        <f t="shared" si="4"/>
        <v>7.43801652892562E-2</v>
      </c>
    </row>
    <row r="85" spans="1:4" x14ac:dyDescent="0.3">
      <c r="A85" s="27" t="s">
        <v>32</v>
      </c>
      <c r="B85" s="9">
        <v>40</v>
      </c>
      <c r="C85" s="65">
        <f t="shared" si="4"/>
        <v>3.3057851239669422E-2</v>
      </c>
    </row>
    <row r="86" spans="1:4" x14ac:dyDescent="0.3">
      <c r="A86" s="27" t="s">
        <v>33</v>
      </c>
      <c r="B86" s="9">
        <v>10</v>
      </c>
      <c r="C86" s="65">
        <f t="shared" si="4"/>
        <v>8.2644628099173556E-3</v>
      </c>
    </row>
    <row r="87" spans="1:4" x14ac:dyDescent="0.3">
      <c r="A87" s="28" t="s">
        <v>3</v>
      </c>
      <c r="B87" s="9">
        <v>60</v>
      </c>
      <c r="C87" s="65">
        <f t="shared" si="4"/>
        <v>4.9586776859504134E-2</v>
      </c>
    </row>
    <row r="88" spans="1:4" x14ac:dyDescent="0.3">
      <c r="A88" s="17"/>
    </row>
    <row r="89" spans="1:4" x14ac:dyDescent="0.3">
      <c r="A89" s="15" t="s">
        <v>5</v>
      </c>
    </row>
    <row r="90" spans="1:4" x14ac:dyDescent="0.3">
      <c r="A90" s="16" t="s">
        <v>7</v>
      </c>
      <c r="B90" s="14" t="s">
        <v>9</v>
      </c>
      <c r="D90" s="19"/>
    </row>
    <row r="91" spans="1:4" ht="28.8" x14ac:dyDescent="0.3">
      <c r="A91" s="16" t="s">
        <v>8</v>
      </c>
      <c r="B91" s="8" t="s">
        <v>119</v>
      </c>
    </row>
    <row r="92" spans="1:4" x14ac:dyDescent="0.3">
      <c r="A92" s="3"/>
    </row>
    <row r="93" spans="1:4" ht="28.8" x14ac:dyDescent="0.3">
      <c r="A93" s="3"/>
      <c r="B93" s="10" t="s">
        <v>0</v>
      </c>
      <c r="C93" s="11" t="s">
        <v>11</v>
      </c>
    </row>
    <row r="94" spans="1:4" x14ac:dyDescent="0.3">
      <c r="A94" s="13" t="s">
        <v>120</v>
      </c>
      <c r="B94" s="10">
        <v>20000</v>
      </c>
      <c r="C94" s="62">
        <v>0.1</v>
      </c>
    </row>
    <row r="95" spans="1:4" x14ac:dyDescent="0.3">
      <c r="A95" s="25" t="s">
        <v>121</v>
      </c>
      <c r="B95" s="9">
        <v>5000</v>
      </c>
      <c r="C95" s="63">
        <f>B95/200000</f>
        <v>2.5000000000000001E-2</v>
      </c>
    </row>
    <row r="96" spans="1:4" x14ac:dyDescent="0.3">
      <c r="A96" s="25" t="s">
        <v>122</v>
      </c>
      <c r="B96" s="9">
        <v>8000</v>
      </c>
      <c r="C96" s="63">
        <f t="shared" ref="C96:C97" si="5">B96/200000</f>
        <v>0.04</v>
      </c>
    </row>
    <row r="97" spans="1:3" x14ac:dyDescent="0.3">
      <c r="A97" s="25" t="s">
        <v>123</v>
      </c>
      <c r="B97" s="9">
        <v>7000</v>
      </c>
      <c r="C97" s="63">
        <f t="shared" si="5"/>
        <v>3.5000000000000003E-2</v>
      </c>
    </row>
    <row r="98" spans="1:3" x14ac:dyDescent="0.3">
      <c r="A98" s="3"/>
      <c r="B98" s="7"/>
      <c r="C98" s="7"/>
    </row>
    <row r="99" spans="1:3" x14ac:dyDescent="0.3">
      <c r="A99" s="3"/>
      <c r="B99" s="7"/>
      <c r="C99" s="7"/>
    </row>
    <row r="100" spans="1:3" ht="43.2" x14ac:dyDescent="0.3">
      <c r="A100" s="16" t="s">
        <v>124</v>
      </c>
      <c r="B100" s="21" t="s">
        <v>0</v>
      </c>
      <c r="C100" s="22" t="s">
        <v>126</v>
      </c>
    </row>
    <row r="101" spans="1:3" x14ac:dyDescent="0.3">
      <c r="A101" s="23" t="s">
        <v>57</v>
      </c>
      <c r="B101" s="9">
        <v>400</v>
      </c>
      <c r="C101" s="65">
        <f>B101/$B$11</f>
        <v>0.08</v>
      </c>
    </row>
    <row r="102" spans="1:3" x14ac:dyDescent="0.3">
      <c r="A102" s="23" t="s">
        <v>37</v>
      </c>
      <c r="B102" s="9">
        <v>150</v>
      </c>
      <c r="C102" s="65">
        <f t="shared" ref="C102:C122" si="6">B102/$B$11</f>
        <v>0.03</v>
      </c>
    </row>
    <row r="103" spans="1:3" x14ac:dyDescent="0.3">
      <c r="A103" s="23" t="s">
        <v>38</v>
      </c>
      <c r="B103" s="9">
        <v>600</v>
      </c>
      <c r="C103" s="65">
        <f t="shared" si="6"/>
        <v>0.12</v>
      </c>
    </row>
    <row r="104" spans="1:3" x14ac:dyDescent="0.3">
      <c r="A104" s="23" t="s">
        <v>39</v>
      </c>
      <c r="B104" s="9">
        <v>20</v>
      </c>
      <c r="C104" s="65">
        <f t="shared" si="6"/>
        <v>4.0000000000000001E-3</v>
      </c>
    </row>
    <row r="105" spans="1:3" x14ac:dyDescent="0.3">
      <c r="A105" s="23" t="s">
        <v>40</v>
      </c>
      <c r="B105" s="9">
        <v>350</v>
      </c>
      <c r="C105" s="65">
        <f t="shared" si="6"/>
        <v>7.0000000000000007E-2</v>
      </c>
    </row>
    <row r="106" spans="1:3" x14ac:dyDescent="0.3">
      <c r="A106" s="23" t="s">
        <v>41</v>
      </c>
      <c r="B106" s="9">
        <v>120</v>
      </c>
      <c r="C106" s="65">
        <f t="shared" si="6"/>
        <v>2.4E-2</v>
      </c>
    </row>
    <row r="107" spans="1:3" x14ac:dyDescent="0.3">
      <c r="A107" s="23" t="s">
        <v>42</v>
      </c>
      <c r="B107" s="9">
        <v>700</v>
      </c>
      <c r="C107" s="65">
        <f t="shared" si="6"/>
        <v>0.14000000000000001</v>
      </c>
    </row>
    <row r="108" spans="1:3" x14ac:dyDescent="0.3">
      <c r="A108" s="23" t="s">
        <v>43</v>
      </c>
      <c r="B108" s="9">
        <v>140</v>
      </c>
      <c r="C108" s="65">
        <f t="shared" si="6"/>
        <v>2.8000000000000001E-2</v>
      </c>
    </row>
    <row r="109" spans="1:3" x14ac:dyDescent="0.3">
      <c r="A109" s="23" t="s">
        <v>44</v>
      </c>
      <c r="B109" s="9">
        <v>80</v>
      </c>
      <c r="C109" s="65">
        <f t="shared" si="6"/>
        <v>1.6E-2</v>
      </c>
    </row>
    <row r="110" spans="1:3" x14ac:dyDescent="0.3">
      <c r="A110" s="23" t="s">
        <v>45</v>
      </c>
      <c r="B110" s="9">
        <v>130</v>
      </c>
      <c r="C110" s="65">
        <f t="shared" si="6"/>
        <v>2.5999999999999999E-2</v>
      </c>
    </row>
    <row r="111" spans="1:3" x14ac:dyDescent="0.3">
      <c r="A111" s="23" t="s">
        <v>46</v>
      </c>
      <c r="B111" s="9">
        <v>900</v>
      </c>
      <c r="C111" s="65">
        <f t="shared" si="6"/>
        <v>0.18</v>
      </c>
    </row>
    <row r="112" spans="1:3" x14ac:dyDescent="0.3">
      <c r="A112" s="23" t="s">
        <v>47</v>
      </c>
      <c r="B112" s="9">
        <v>640</v>
      </c>
      <c r="C112" s="65">
        <f t="shared" si="6"/>
        <v>0.128</v>
      </c>
    </row>
    <row r="113" spans="1:3" x14ac:dyDescent="0.3">
      <c r="A113" s="23" t="s">
        <v>48</v>
      </c>
      <c r="B113" s="9">
        <v>110</v>
      </c>
      <c r="C113" s="65">
        <f t="shared" si="6"/>
        <v>2.1999999999999999E-2</v>
      </c>
    </row>
    <row r="114" spans="1:3" x14ac:dyDescent="0.3">
      <c r="A114" s="23" t="s">
        <v>49</v>
      </c>
      <c r="B114" s="9">
        <v>60</v>
      </c>
      <c r="C114" s="65">
        <f t="shared" si="6"/>
        <v>1.2E-2</v>
      </c>
    </row>
    <row r="115" spans="1:3" x14ac:dyDescent="0.3">
      <c r="A115" s="23" t="s">
        <v>50</v>
      </c>
      <c r="B115" s="9">
        <v>120</v>
      </c>
      <c r="C115" s="65">
        <f t="shared" si="6"/>
        <v>2.4E-2</v>
      </c>
    </row>
    <row r="116" spans="1:3" x14ac:dyDescent="0.3">
      <c r="A116" s="23" t="s">
        <v>51</v>
      </c>
      <c r="B116" s="9">
        <v>40</v>
      </c>
      <c r="C116" s="65">
        <f t="shared" si="6"/>
        <v>8.0000000000000002E-3</v>
      </c>
    </row>
    <row r="117" spans="1:3" x14ac:dyDescent="0.3">
      <c r="A117" s="23" t="s">
        <v>52</v>
      </c>
      <c r="B117" s="9">
        <v>10</v>
      </c>
      <c r="C117" s="65">
        <f t="shared" si="6"/>
        <v>2E-3</v>
      </c>
    </row>
    <row r="118" spans="1:3" x14ac:dyDescent="0.3">
      <c r="A118" s="23" t="s">
        <v>53</v>
      </c>
      <c r="B118" s="9">
        <v>400</v>
      </c>
      <c r="C118" s="65">
        <f t="shared" si="6"/>
        <v>0.08</v>
      </c>
    </row>
    <row r="119" spans="1:3" x14ac:dyDescent="0.3">
      <c r="A119" s="23" t="s">
        <v>54</v>
      </c>
      <c r="B119" s="9">
        <v>10</v>
      </c>
      <c r="C119" s="65">
        <f t="shared" si="6"/>
        <v>2E-3</v>
      </c>
    </row>
    <row r="120" spans="1:3" x14ac:dyDescent="0.3">
      <c r="A120" s="23" t="s">
        <v>55</v>
      </c>
      <c r="B120" s="9">
        <v>5</v>
      </c>
      <c r="C120" s="65">
        <f t="shared" si="6"/>
        <v>1E-3</v>
      </c>
    </row>
    <row r="121" spans="1:3" x14ac:dyDescent="0.3">
      <c r="A121" s="23" t="s">
        <v>56</v>
      </c>
      <c r="B121" s="9">
        <v>5</v>
      </c>
      <c r="C121" s="65">
        <f t="shared" si="6"/>
        <v>1E-3</v>
      </c>
    </row>
    <row r="122" spans="1:3" x14ac:dyDescent="0.3">
      <c r="A122" s="23" t="s">
        <v>58</v>
      </c>
      <c r="B122" s="9">
        <v>10</v>
      </c>
      <c r="C122" s="65">
        <f t="shared" si="6"/>
        <v>2E-3</v>
      </c>
    </row>
    <row r="123" spans="1:3" x14ac:dyDescent="0.3">
      <c r="A123" s="3"/>
      <c r="B123" s="7"/>
      <c r="C123" s="7"/>
    </row>
    <row r="124" spans="1:3" ht="43.2" x14ac:dyDescent="0.3">
      <c r="A124" s="16" t="s">
        <v>125</v>
      </c>
      <c r="B124" s="21" t="s">
        <v>0</v>
      </c>
      <c r="C124" s="22" t="s">
        <v>126</v>
      </c>
    </row>
    <row r="125" spans="1:3" x14ac:dyDescent="0.3">
      <c r="A125" s="23" t="s">
        <v>63</v>
      </c>
      <c r="B125" s="9">
        <v>1000</v>
      </c>
      <c r="C125" s="65">
        <f>B125/$B$13</f>
        <v>0.14285714285714285</v>
      </c>
    </row>
    <row r="126" spans="1:3" x14ac:dyDescent="0.3">
      <c r="A126" s="23" t="s">
        <v>64</v>
      </c>
      <c r="B126" s="9">
        <v>450</v>
      </c>
      <c r="C126" s="65">
        <f t="shared" ref="C126:C133" si="7">B126/$B$13</f>
        <v>6.4285714285714279E-2</v>
      </c>
    </row>
    <row r="127" spans="1:3" x14ac:dyDescent="0.3">
      <c r="A127" s="23" t="s">
        <v>65</v>
      </c>
      <c r="B127" s="9">
        <v>600</v>
      </c>
      <c r="C127" s="65">
        <f t="shared" si="7"/>
        <v>8.5714285714285715E-2</v>
      </c>
    </row>
    <row r="128" spans="1:3" x14ac:dyDescent="0.3">
      <c r="A128" s="23" t="s">
        <v>66</v>
      </c>
      <c r="B128" s="9">
        <v>130</v>
      </c>
      <c r="C128" s="65">
        <f t="shared" si="7"/>
        <v>1.8571428571428572E-2</v>
      </c>
    </row>
    <row r="129" spans="1:3" x14ac:dyDescent="0.3">
      <c r="A129" s="23" t="s">
        <v>67</v>
      </c>
      <c r="B129" s="9">
        <v>1000</v>
      </c>
      <c r="C129" s="65">
        <f t="shared" si="7"/>
        <v>0.14285714285714285</v>
      </c>
    </row>
    <row r="130" spans="1:3" x14ac:dyDescent="0.3">
      <c r="A130" s="23" t="s">
        <v>68</v>
      </c>
      <c r="B130" s="9">
        <v>1700</v>
      </c>
      <c r="C130" s="65">
        <f t="shared" si="7"/>
        <v>0.24285714285714285</v>
      </c>
    </row>
    <row r="131" spans="1:3" x14ac:dyDescent="0.3">
      <c r="A131" s="23" t="s">
        <v>69</v>
      </c>
      <c r="B131" s="9">
        <v>80</v>
      </c>
      <c r="C131" s="65">
        <f t="shared" si="7"/>
        <v>1.1428571428571429E-2</v>
      </c>
    </row>
    <row r="132" spans="1:3" x14ac:dyDescent="0.3">
      <c r="A132" s="23" t="s">
        <v>70</v>
      </c>
      <c r="B132" s="9">
        <v>2000</v>
      </c>
      <c r="C132" s="65">
        <f t="shared" si="7"/>
        <v>0.2857142857142857</v>
      </c>
    </row>
    <row r="133" spans="1:3" x14ac:dyDescent="0.3">
      <c r="A133" s="23" t="s">
        <v>58</v>
      </c>
      <c r="B133" s="9">
        <v>40</v>
      </c>
      <c r="C133" s="65">
        <f t="shared" si="7"/>
        <v>5.7142857142857143E-3</v>
      </c>
    </row>
    <row r="134" spans="1:3" x14ac:dyDescent="0.3">
      <c r="A134" s="3"/>
      <c r="B134" s="7"/>
      <c r="C134" s="7"/>
    </row>
    <row r="135" spans="1:3" ht="43.2" x14ac:dyDescent="0.3">
      <c r="A135" s="16" t="s">
        <v>127</v>
      </c>
      <c r="B135" s="21" t="s">
        <v>0</v>
      </c>
      <c r="C135" s="22" t="s">
        <v>126</v>
      </c>
    </row>
    <row r="136" spans="1:3" ht="28.8" x14ac:dyDescent="0.3">
      <c r="A136" s="23" t="s">
        <v>73</v>
      </c>
      <c r="B136" s="9">
        <v>2000</v>
      </c>
      <c r="C136" s="65">
        <f>B136/$B$12</f>
        <v>0.25</v>
      </c>
    </row>
    <row r="137" spans="1:3" x14ac:dyDescent="0.3">
      <c r="A137" s="23" t="s">
        <v>74</v>
      </c>
      <c r="B137" s="9">
        <v>100</v>
      </c>
      <c r="C137" s="65">
        <f t="shared" ref="C137:C158" si="8">B137/$B$12</f>
        <v>1.2500000000000001E-2</v>
      </c>
    </row>
    <row r="138" spans="1:3" x14ac:dyDescent="0.3">
      <c r="A138" s="23" t="s">
        <v>75</v>
      </c>
      <c r="B138" s="9">
        <v>800</v>
      </c>
      <c r="C138" s="65">
        <f t="shared" si="8"/>
        <v>0.1</v>
      </c>
    </row>
    <row r="139" spans="1:3" x14ac:dyDescent="0.3">
      <c r="A139" s="23" t="s">
        <v>76</v>
      </c>
      <c r="B139" s="9">
        <v>1000</v>
      </c>
      <c r="C139" s="65">
        <f t="shared" si="8"/>
        <v>0.125</v>
      </c>
    </row>
    <row r="140" spans="1:3" x14ac:dyDescent="0.3">
      <c r="A140" s="23" t="s">
        <v>77</v>
      </c>
      <c r="B140" s="9">
        <v>150</v>
      </c>
      <c r="C140" s="65">
        <f t="shared" si="8"/>
        <v>1.8749999999999999E-2</v>
      </c>
    </row>
    <row r="141" spans="1:3" x14ac:dyDescent="0.3">
      <c r="A141" s="23" t="s">
        <v>78</v>
      </c>
      <c r="B141" s="9">
        <v>80</v>
      </c>
      <c r="C141" s="65">
        <f t="shared" si="8"/>
        <v>0.01</v>
      </c>
    </row>
    <row r="142" spans="1:3" x14ac:dyDescent="0.3">
      <c r="A142" s="23" t="s">
        <v>79</v>
      </c>
      <c r="B142" s="9">
        <v>60</v>
      </c>
      <c r="C142" s="65">
        <f t="shared" si="8"/>
        <v>7.4999999999999997E-3</v>
      </c>
    </row>
    <row r="143" spans="1:3" x14ac:dyDescent="0.3">
      <c r="A143" s="23" t="s">
        <v>80</v>
      </c>
      <c r="B143" s="9">
        <v>110</v>
      </c>
      <c r="C143" s="65">
        <f t="shared" si="8"/>
        <v>1.375E-2</v>
      </c>
    </row>
    <row r="144" spans="1:3" x14ac:dyDescent="0.3">
      <c r="A144" s="23" t="s">
        <v>81</v>
      </c>
      <c r="B144" s="9">
        <v>500</v>
      </c>
      <c r="C144" s="65">
        <f t="shared" si="8"/>
        <v>6.25E-2</v>
      </c>
    </row>
    <row r="145" spans="1:3" x14ac:dyDescent="0.3">
      <c r="A145" s="23" t="s">
        <v>82</v>
      </c>
      <c r="B145" s="9">
        <v>50</v>
      </c>
      <c r="C145" s="65">
        <f t="shared" si="8"/>
        <v>6.2500000000000003E-3</v>
      </c>
    </row>
    <row r="146" spans="1:3" x14ac:dyDescent="0.3">
      <c r="A146" s="23" t="s">
        <v>83</v>
      </c>
      <c r="B146" s="9">
        <v>110</v>
      </c>
      <c r="C146" s="65">
        <f t="shared" si="8"/>
        <v>1.375E-2</v>
      </c>
    </row>
    <row r="147" spans="1:3" x14ac:dyDescent="0.3">
      <c r="A147" s="23" t="s">
        <v>84</v>
      </c>
      <c r="B147" s="9">
        <v>400</v>
      </c>
      <c r="C147" s="65">
        <f t="shared" si="8"/>
        <v>0.05</v>
      </c>
    </row>
    <row r="148" spans="1:3" ht="28.8" x14ac:dyDescent="0.3">
      <c r="A148" s="23" t="s">
        <v>85</v>
      </c>
      <c r="B148" s="9">
        <v>60</v>
      </c>
      <c r="C148" s="65">
        <f t="shared" si="8"/>
        <v>7.4999999999999997E-3</v>
      </c>
    </row>
    <row r="149" spans="1:3" x14ac:dyDescent="0.3">
      <c r="A149" s="23" t="s">
        <v>86</v>
      </c>
      <c r="B149" s="9">
        <v>300</v>
      </c>
      <c r="C149" s="65">
        <f t="shared" si="8"/>
        <v>3.7499999999999999E-2</v>
      </c>
    </row>
    <row r="150" spans="1:3" ht="28.8" x14ac:dyDescent="0.3">
      <c r="A150" s="23" t="s">
        <v>87</v>
      </c>
      <c r="B150" s="9">
        <v>100</v>
      </c>
      <c r="C150" s="65">
        <f t="shared" si="8"/>
        <v>1.2500000000000001E-2</v>
      </c>
    </row>
    <row r="151" spans="1:3" x14ac:dyDescent="0.3">
      <c r="A151" s="23" t="s">
        <v>88</v>
      </c>
      <c r="B151" s="9">
        <v>400</v>
      </c>
      <c r="C151" s="65">
        <f t="shared" si="8"/>
        <v>0.05</v>
      </c>
    </row>
    <row r="152" spans="1:3" x14ac:dyDescent="0.3">
      <c r="A152" s="23" t="s">
        <v>89</v>
      </c>
      <c r="B152" s="9">
        <v>80</v>
      </c>
      <c r="C152" s="65">
        <f t="shared" si="8"/>
        <v>0.01</v>
      </c>
    </row>
    <row r="153" spans="1:3" x14ac:dyDescent="0.3">
      <c r="A153" s="23" t="s">
        <v>90</v>
      </c>
      <c r="B153" s="9">
        <v>250</v>
      </c>
      <c r="C153" s="65">
        <f t="shared" si="8"/>
        <v>3.125E-2</v>
      </c>
    </row>
    <row r="154" spans="1:3" x14ac:dyDescent="0.3">
      <c r="A154" s="23" t="s">
        <v>91</v>
      </c>
      <c r="B154" s="9">
        <v>600</v>
      </c>
      <c r="C154" s="65">
        <f t="shared" si="8"/>
        <v>7.4999999999999997E-2</v>
      </c>
    </row>
    <row r="155" spans="1:3" x14ac:dyDescent="0.3">
      <c r="A155" s="23" t="s">
        <v>92</v>
      </c>
      <c r="B155" s="9">
        <v>80</v>
      </c>
      <c r="C155" s="65">
        <f t="shared" si="8"/>
        <v>0.01</v>
      </c>
    </row>
    <row r="156" spans="1:3" x14ac:dyDescent="0.3">
      <c r="A156" s="23" t="s">
        <v>93</v>
      </c>
      <c r="B156" s="9">
        <v>150</v>
      </c>
      <c r="C156" s="65">
        <f t="shared" si="8"/>
        <v>1.8749999999999999E-2</v>
      </c>
    </row>
    <row r="157" spans="1:3" x14ac:dyDescent="0.3">
      <c r="A157" s="23" t="s">
        <v>94</v>
      </c>
      <c r="B157" s="9">
        <v>220</v>
      </c>
      <c r="C157" s="65">
        <f t="shared" si="8"/>
        <v>2.75E-2</v>
      </c>
    </row>
    <row r="158" spans="1:3" x14ac:dyDescent="0.3">
      <c r="A158" s="23" t="s">
        <v>58</v>
      </c>
      <c r="B158" s="9">
        <v>400</v>
      </c>
      <c r="C158" s="65">
        <f t="shared" si="8"/>
        <v>0.05</v>
      </c>
    </row>
    <row r="159" spans="1:3" x14ac:dyDescent="0.3">
      <c r="A159" s="3"/>
      <c r="B159" s="7"/>
      <c r="C159" s="7"/>
    </row>
    <row r="160" spans="1:3" ht="43.2" x14ac:dyDescent="0.3">
      <c r="A160" s="16" t="s">
        <v>128</v>
      </c>
      <c r="B160" s="10" t="s">
        <v>0</v>
      </c>
      <c r="C160" s="11" t="s">
        <v>126</v>
      </c>
    </row>
    <row r="161" spans="1:4" x14ac:dyDescent="0.3">
      <c r="A161" s="27" t="s">
        <v>24</v>
      </c>
      <c r="B161" s="9">
        <v>100</v>
      </c>
      <c r="C161" s="65">
        <f>B161/(SUM($B$77:$B$87))</f>
        <v>8.2644628099173556E-2</v>
      </c>
    </row>
    <row r="162" spans="1:4" x14ac:dyDescent="0.3">
      <c r="A162" s="27" t="s">
        <v>25</v>
      </c>
      <c r="B162" s="9">
        <v>80</v>
      </c>
      <c r="C162" s="65">
        <f t="shared" ref="C162:C171" si="9">B162/(SUM($B$77:$B$87))</f>
        <v>6.6115702479338845E-2</v>
      </c>
    </row>
    <row r="163" spans="1:4" x14ac:dyDescent="0.3">
      <c r="A163" s="27" t="s">
        <v>26</v>
      </c>
      <c r="B163" s="9">
        <v>300</v>
      </c>
      <c r="C163" s="65">
        <f t="shared" si="9"/>
        <v>0.24793388429752067</v>
      </c>
    </row>
    <row r="164" spans="1:4" x14ac:dyDescent="0.3">
      <c r="A164" s="27" t="s">
        <v>27</v>
      </c>
      <c r="B164" s="9">
        <v>80</v>
      </c>
      <c r="C164" s="65">
        <f t="shared" si="9"/>
        <v>6.6115702479338845E-2</v>
      </c>
    </row>
    <row r="165" spans="1:4" x14ac:dyDescent="0.3">
      <c r="A165" s="27" t="s">
        <v>28</v>
      </c>
      <c r="B165" s="9">
        <v>150</v>
      </c>
      <c r="C165" s="65">
        <f t="shared" si="9"/>
        <v>0.12396694214876033</v>
      </c>
    </row>
    <row r="166" spans="1:4" x14ac:dyDescent="0.3">
      <c r="A166" s="27" t="s">
        <v>29</v>
      </c>
      <c r="B166" s="9">
        <v>200</v>
      </c>
      <c r="C166" s="65">
        <f t="shared" si="9"/>
        <v>0.16528925619834711</v>
      </c>
    </row>
    <row r="167" spans="1:4" x14ac:dyDescent="0.3">
      <c r="A167" s="27" t="s">
        <v>30</v>
      </c>
      <c r="B167" s="9">
        <v>100</v>
      </c>
      <c r="C167" s="65">
        <f t="shared" si="9"/>
        <v>8.2644628099173556E-2</v>
      </c>
    </row>
    <row r="168" spans="1:4" x14ac:dyDescent="0.3">
      <c r="A168" s="27" t="s">
        <v>31</v>
      </c>
      <c r="B168" s="9">
        <v>90</v>
      </c>
      <c r="C168" s="65">
        <f t="shared" si="9"/>
        <v>7.43801652892562E-2</v>
      </c>
    </row>
    <row r="169" spans="1:4" x14ac:dyDescent="0.3">
      <c r="A169" s="27" t="s">
        <v>32</v>
      </c>
      <c r="B169" s="9">
        <v>40</v>
      </c>
      <c r="C169" s="65">
        <f t="shared" si="9"/>
        <v>3.3057851239669422E-2</v>
      </c>
    </row>
    <row r="170" spans="1:4" x14ac:dyDescent="0.3">
      <c r="A170" s="27" t="s">
        <v>33</v>
      </c>
      <c r="B170" s="9">
        <v>10</v>
      </c>
      <c r="C170" s="65">
        <f t="shared" si="9"/>
        <v>8.2644628099173556E-3</v>
      </c>
    </row>
    <row r="171" spans="1:4" x14ac:dyDescent="0.3">
      <c r="A171" s="28" t="s">
        <v>3</v>
      </c>
      <c r="B171" s="9">
        <v>60</v>
      </c>
      <c r="C171" s="65">
        <f t="shared" si="9"/>
        <v>4.9586776859504134E-2</v>
      </c>
    </row>
    <row r="172" spans="1:4" x14ac:dyDescent="0.3">
      <c r="A172" s="3"/>
    </row>
    <row r="173" spans="1:4" x14ac:dyDescent="0.3">
      <c r="A173" s="15" t="s">
        <v>6</v>
      </c>
    </row>
    <row r="174" spans="1:4" x14ac:dyDescent="0.3">
      <c r="A174" s="16" t="s">
        <v>7</v>
      </c>
      <c r="B174" s="14" t="s">
        <v>9</v>
      </c>
      <c r="D174" s="19"/>
    </row>
    <row r="175" spans="1:4" ht="28.8" x14ac:dyDescent="0.3">
      <c r="A175" s="16" t="s">
        <v>8</v>
      </c>
      <c r="B175" s="8" t="s">
        <v>119</v>
      </c>
    </row>
    <row r="176" spans="1:4" x14ac:dyDescent="0.3">
      <c r="A176" s="3"/>
    </row>
    <row r="177" spans="1:3" ht="28.8" x14ac:dyDescent="0.3">
      <c r="A177" s="3"/>
      <c r="B177" s="10" t="s">
        <v>0</v>
      </c>
      <c r="C177" s="11" t="s">
        <v>11</v>
      </c>
    </row>
    <row r="178" spans="1:3" x14ac:dyDescent="0.3">
      <c r="A178" s="13" t="s">
        <v>120</v>
      </c>
      <c r="B178" s="10">
        <v>20000</v>
      </c>
      <c r="C178" s="62">
        <v>0.1</v>
      </c>
    </row>
    <row r="179" spans="1:3" x14ac:dyDescent="0.3">
      <c r="A179" s="25" t="s">
        <v>121</v>
      </c>
      <c r="B179" s="9">
        <v>5000</v>
      </c>
      <c r="C179" s="63">
        <f>B179/200000</f>
        <v>2.5000000000000001E-2</v>
      </c>
    </row>
    <row r="180" spans="1:3" x14ac:dyDescent="0.3">
      <c r="A180" s="25" t="s">
        <v>122</v>
      </c>
      <c r="B180" s="9">
        <v>8000</v>
      </c>
      <c r="C180" s="63">
        <f t="shared" ref="C180:C181" si="10">B180/200000</f>
        <v>0.04</v>
      </c>
    </row>
    <row r="181" spans="1:3" x14ac:dyDescent="0.3">
      <c r="A181" s="25" t="s">
        <v>123</v>
      </c>
      <c r="B181" s="9">
        <v>7000</v>
      </c>
      <c r="C181" s="63">
        <f t="shared" si="10"/>
        <v>3.5000000000000003E-2</v>
      </c>
    </row>
    <row r="182" spans="1:3" x14ac:dyDescent="0.3">
      <c r="A182" s="3"/>
      <c r="B182" s="7"/>
      <c r="C182" s="7"/>
    </row>
    <row r="183" spans="1:3" x14ac:dyDescent="0.3">
      <c r="A183" s="3"/>
      <c r="B183" s="7"/>
      <c r="C183" s="7"/>
    </row>
    <row r="184" spans="1:3" ht="43.2" x14ac:dyDescent="0.3">
      <c r="A184" s="16" t="s">
        <v>124</v>
      </c>
      <c r="B184" s="21" t="s">
        <v>0</v>
      </c>
      <c r="C184" s="22" t="s">
        <v>126</v>
      </c>
    </row>
    <row r="185" spans="1:3" x14ac:dyDescent="0.3">
      <c r="A185" s="23" t="s">
        <v>57</v>
      </c>
      <c r="B185" s="9">
        <v>400</v>
      </c>
      <c r="C185" s="65">
        <f>B185/$B$11</f>
        <v>0.08</v>
      </c>
    </row>
    <row r="186" spans="1:3" x14ac:dyDescent="0.3">
      <c r="A186" s="23" t="s">
        <v>37</v>
      </c>
      <c r="B186" s="9">
        <v>150</v>
      </c>
      <c r="C186" s="65">
        <f t="shared" ref="C186:C206" si="11">B186/$B$11</f>
        <v>0.03</v>
      </c>
    </row>
    <row r="187" spans="1:3" x14ac:dyDescent="0.3">
      <c r="A187" s="23" t="s">
        <v>38</v>
      </c>
      <c r="B187" s="9">
        <v>600</v>
      </c>
      <c r="C187" s="65">
        <f t="shared" si="11"/>
        <v>0.12</v>
      </c>
    </row>
    <row r="188" spans="1:3" x14ac:dyDescent="0.3">
      <c r="A188" s="23" t="s">
        <v>39</v>
      </c>
      <c r="B188" s="9">
        <v>20</v>
      </c>
      <c r="C188" s="65">
        <f t="shared" si="11"/>
        <v>4.0000000000000001E-3</v>
      </c>
    </row>
    <row r="189" spans="1:3" x14ac:dyDescent="0.3">
      <c r="A189" s="23" t="s">
        <v>40</v>
      </c>
      <c r="B189" s="9">
        <v>350</v>
      </c>
      <c r="C189" s="65">
        <f t="shared" si="11"/>
        <v>7.0000000000000007E-2</v>
      </c>
    </row>
    <row r="190" spans="1:3" x14ac:dyDescent="0.3">
      <c r="A190" s="23" t="s">
        <v>41</v>
      </c>
      <c r="B190" s="9">
        <v>120</v>
      </c>
      <c r="C190" s="65">
        <f t="shared" si="11"/>
        <v>2.4E-2</v>
      </c>
    </row>
    <row r="191" spans="1:3" x14ac:dyDescent="0.3">
      <c r="A191" s="23" t="s">
        <v>42</v>
      </c>
      <c r="B191" s="9">
        <v>700</v>
      </c>
      <c r="C191" s="65">
        <f t="shared" si="11"/>
        <v>0.14000000000000001</v>
      </c>
    </row>
    <row r="192" spans="1:3" x14ac:dyDescent="0.3">
      <c r="A192" s="23" t="s">
        <v>43</v>
      </c>
      <c r="B192" s="9">
        <v>140</v>
      </c>
      <c r="C192" s="65">
        <f t="shared" si="11"/>
        <v>2.8000000000000001E-2</v>
      </c>
    </row>
    <row r="193" spans="1:3" x14ac:dyDescent="0.3">
      <c r="A193" s="23" t="s">
        <v>44</v>
      </c>
      <c r="B193" s="9">
        <v>80</v>
      </c>
      <c r="C193" s="65">
        <f t="shared" si="11"/>
        <v>1.6E-2</v>
      </c>
    </row>
    <row r="194" spans="1:3" x14ac:dyDescent="0.3">
      <c r="A194" s="23" t="s">
        <v>45</v>
      </c>
      <c r="B194" s="9">
        <v>130</v>
      </c>
      <c r="C194" s="65">
        <f t="shared" si="11"/>
        <v>2.5999999999999999E-2</v>
      </c>
    </row>
    <row r="195" spans="1:3" x14ac:dyDescent="0.3">
      <c r="A195" s="23" t="s">
        <v>46</v>
      </c>
      <c r="B195" s="9">
        <v>900</v>
      </c>
      <c r="C195" s="65">
        <f t="shared" si="11"/>
        <v>0.18</v>
      </c>
    </row>
    <row r="196" spans="1:3" x14ac:dyDescent="0.3">
      <c r="A196" s="23" t="s">
        <v>47</v>
      </c>
      <c r="B196" s="9">
        <v>640</v>
      </c>
      <c r="C196" s="65">
        <f t="shared" si="11"/>
        <v>0.128</v>
      </c>
    </row>
    <row r="197" spans="1:3" x14ac:dyDescent="0.3">
      <c r="A197" s="23" t="s">
        <v>48</v>
      </c>
      <c r="B197" s="9">
        <v>110</v>
      </c>
      <c r="C197" s="65">
        <f t="shared" si="11"/>
        <v>2.1999999999999999E-2</v>
      </c>
    </row>
    <row r="198" spans="1:3" x14ac:dyDescent="0.3">
      <c r="A198" s="23" t="s">
        <v>49</v>
      </c>
      <c r="B198" s="9">
        <v>60</v>
      </c>
      <c r="C198" s="65">
        <f t="shared" si="11"/>
        <v>1.2E-2</v>
      </c>
    </row>
    <row r="199" spans="1:3" x14ac:dyDescent="0.3">
      <c r="A199" s="23" t="s">
        <v>50</v>
      </c>
      <c r="B199" s="9">
        <v>120</v>
      </c>
      <c r="C199" s="65">
        <f t="shared" si="11"/>
        <v>2.4E-2</v>
      </c>
    </row>
    <row r="200" spans="1:3" x14ac:dyDescent="0.3">
      <c r="A200" s="23" t="s">
        <v>51</v>
      </c>
      <c r="B200" s="9">
        <v>40</v>
      </c>
      <c r="C200" s="65">
        <f t="shared" si="11"/>
        <v>8.0000000000000002E-3</v>
      </c>
    </row>
    <row r="201" spans="1:3" x14ac:dyDescent="0.3">
      <c r="A201" s="23" t="s">
        <v>52</v>
      </c>
      <c r="B201" s="9">
        <v>10</v>
      </c>
      <c r="C201" s="65">
        <f t="shared" si="11"/>
        <v>2E-3</v>
      </c>
    </row>
    <row r="202" spans="1:3" x14ac:dyDescent="0.3">
      <c r="A202" s="23" t="s">
        <v>53</v>
      </c>
      <c r="B202" s="9">
        <v>400</v>
      </c>
      <c r="C202" s="65">
        <f t="shared" si="11"/>
        <v>0.08</v>
      </c>
    </row>
    <row r="203" spans="1:3" x14ac:dyDescent="0.3">
      <c r="A203" s="23" t="s">
        <v>54</v>
      </c>
      <c r="B203" s="9">
        <v>10</v>
      </c>
      <c r="C203" s="65">
        <f t="shared" si="11"/>
        <v>2E-3</v>
      </c>
    </row>
    <row r="204" spans="1:3" x14ac:dyDescent="0.3">
      <c r="A204" s="23" t="s">
        <v>55</v>
      </c>
      <c r="B204" s="9">
        <v>5</v>
      </c>
      <c r="C204" s="65">
        <f t="shared" si="11"/>
        <v>1E-3</v>
      </c>
    </row>
    <row r="205" spans="1:3" x14ac:dyDescent="0.3">
      <c r="A205" s="23" t="s">
        <v>56</v>
      </c>
      <c r="B205" s="9">
        <v>5</v>
      </c>
      <c r="C205" s="65">
        <f t="shared" si="11"/>
        <v>1E-3</v>
      </c>
    </row>
    <row r="206" spans="1:3" x14ac:dyDescent="0.3">
      <c r="A206" s="23" t="s">
        <v>58</v>
      </c>
      <c r="B206" s="9">
        <v>10</v>
      </c>
      <c r="C206" s="65">
        <f t="shared" si="11"/>
        <v>2E-3</v>
      </c>
    </row>
    <row r="207" spans="1:3" x14ac:dyDescent="0.3">
      <c r="A207" s="3"/>
      <c r="B207" s="7"/>
      <c r="C207" s="7"/>
    </row>
    <row r="208" spans="1:3" ht="43.2" x14ac:dyDescent="0.3">
      <c r="A208" s="16" t="s">
        <v>125</v>
      </c>
      <c r="B208" s="21" t="s">
        <v>0</v>
      </c>
      <c r="C208" s="22" t="s">
        <v>126</v>
      </c>
    </row>
    <row r="209" spans="1:3" x14ac:dyDescent="0.3">
      <c r="A209" s="23" t="s">
        <v>63</v>
      </c>
      <c r="B209" s="9">
        <v>1000</v>
      </c>
      <c r="C209" s="65">
        <f>B209/$B$13</f>
        <v>0.14285714285714285</v>
      </c>
    </row>
    <row r="210" spans="1:3" x14ac:dyDescent="0.3">
      <c r="A210" s="23" t="s">
        <v>64</v>
      </c>
      <c r="B210" s="9">
        <v>450</v>
      </c>
      <c r="C210" s="65">
        <f t="shared" ref="C210:C217" si="12">B210/$B$13</f>
        <v>6.4285714285714279E-2</v>
      </c>
    </row>
    <row r="211" spans="1:3" x14ac:dyDescent="0.3">
      <c r="A211" s="23" t="s">
        <v>65</v>
      </c>
      <c r="B211" s="9">
        <v>600</v>
      </c>
      <c r="C211" s="65">
        <f t="shared" si="12"/>
        <v>8.5714285714285715E-2</v>
      </c>
    </row>
    <row r="212" spans="1:3" x14ac:dyDescent="0.3">
      <c r="A212" s="23" t="s">
        <v>66</v>
      </c>
      <c r="B212" s="9">
        <v>130</v>
      </c>
      <c r="C212" s="65">
        <f t="shared" si="12"/>
        <v>1.8571428571428572E-2</v>
      </c>
    </row>
    <row r="213" spans="1:3" x14ac:dyDescent="0.3">
      <c r="A213" s="23" t="s">
        <v>67</v>
      </c>
      <c r="B213" s="9">
        <v>1000</v>
      </c>
      <c r="C213" s="65">
        <f t="shared" si="12"/>
        <v>0.14285714285714285</v>
      </c>
    </row>
    <row r="214" spans="1:3" x14ac:dyDescent="0.3">
      <c r="A214" s="23" t="s">
        <v>68</v>
      </c>
      <c r="B214" s="9">
        <v>1700</v>
      </c>
      <c r="C214" s="65">
        <f t="shared" si="12"/>
        <v>0.24285714285714285</v>
      </c>
    </row>
    <row r="215" spans="1:3" x14ac:dyDescent="0.3">
      <c r="A215" s="23" t="s">
        <v>69</v>
      </c>
      <c r="B215" s="9">
        <v>80</v>
      </c>
      <c r="C215" s="65">
        <f t="shared" si="12"/>
        <v>1.1428571428571429E-2</v>
      </c>
    </row>
    <row r="216" spans="1:3" x14ac:dyDescent="0.3">
      <c r="A216" s="23" t="s">
        <v>70</v>
      </c>
      <c r="B216" s="9">
        <v>2000</v>
      </c>
      <c r="C216" s="65">
        <f t="shared" si="12"/>
        <v>0.2857142857142857</v>
      </c>
    </row>
    <row r="217" spans="1:3" x14ac:dyDescent="0.3">
      <c r="A217" s="23" t="s">
        <v>58</v>
      </c>
      <c r="B217" s="9">
        <v>40</v>
      </c>
      <c r="C217" s="65">
        <f t="shared" si="12"/>
        <v>5.7142857142857143E-3</v>
      </c>
    </row>
    <row r="218" spans="1:3" x14ac:dyDescent="0.3">
      <c r="A218" s="3"/>
      <c r="B218" s="7"/>
      <c r="C218" s="7"/>
    </row>
    <row r="219" spans="1:3" ht="43.2" x14ac:dyDescent="0.3">
      <c r="A219" s="16" t="s">
        <v>127</v>
      </c>
      <c r="B219" s="21" t="s">
        <v>0</v>
      </c>
      <c r="C219" s="22" t="s">
        <v>126</v>
      </c>
    </row>
    <row r="220" spans="1:3" ht="28.8" x14ac:dyDescent="0.3">
      <c r="A220" s="23" t="s">
        <v>73</v>
      </c>
      <c r="B220" s="9">
        <v>2000</v>
      </c>
      <c r="C220" s="65">
        <f>B220/$B$12</f>
        <v>0.25</v>
      </c>
    </row>
    <row r="221" spans="1:3" x14ac:dyDescent="0.3">
      <c r="A221" s="23" t="s">
        <v>74</v>
      </c>
      <c r="B221" s="9">
        <v>100</v>
      </c>
      <c r="C221" s="65">
        <f t="shared" ref="C221:C242" si="13">B221/$B$12</f>
        <v>1.2500000000000001E-2</v>
      </c>
    </row>
    <row r="222" spans="1:3" x14ac:dyDescent="0.3">
      <c r="A222" s="23" t="s">
        <v>75</v>
      </c>
      <c r="B222" s="9">
        <v>800</v>
      </c>
      <c r="C222" s="65">
        <f t="shared" si="13"/>
        <v>0.1</v>
      </c>
    </row>
    <row r="223" spans="1:3" x14ac:dyDescent="0.3">
      <c r="A223" s="23" t="s">
        <v>76</v>
      </c>
      <c r="B223" s="9">
        <v>1000</v>
      </c>
      <c r="C223" s="65">
        <f t="shared" si="13"/>
        <v>0.125</v>
      </c>
    </row>
    <row r="224" spans="1:3" x14ac:dyDescent="0.3">
      <c r="A224" s="23" t="s">
        <v>77</v>
      </c>
      <c r="B224" s="9">
        <v>150</v>
      </c>
      <c r="C224" s="65">
        <f t="shared" si="13"/>
        <v>1.8749999999999999E-2</v>
      </c>
    </row>
    <row r="225" spans="1:3" x14ac:dyDescent="0.3">
      <c r="A225" s="23" t="s">
        <v>78</v>
      </c>
      <c r="B225" s="9">
        <v>80</v>
      </c>
      <c r="C225" s="65">
        <f t="shared" si="13"/>
        <v>0.01</v>
      </c>
    </row>
    <row r="226" spans="1:3" x14ac:dyDescent="0.3">
      <c r="A226" s="23" t="s">
        <v>79</v>
      </c>
      <c r="B226" s="9">
        <v>60</v>
      </c>
      <c r="C226" s="65">
        <f t="shared" si="13"/>
        <v>7.4999999999999997E-3</v>
      </c>
    </row>
    <row r="227" spans="1:3" x14ac:dyDescent="0.3">
      <c r="A227" s="23" t="s">
        <v>80</v>
      </c>
      <c r="B227" s="9">
        <v>110</v>
      </c>
      <c r="C227" s="65">
        <f t="shared" si="13"/>
        <v>1.375E-2</v>
      </c>
    </row>
    <row r="228" spans="1:3" x14ac:dyDescent="0.3">
      <c r="A228" s="23" t="s">
        <v>81</v>
      </c>
      <c r="B228" s="9">
        <v>500</v>
      </c>
      <c r="C228" s="65">
        <f t="shared" si="13"/>
        <v>6.25E-2</v>
      </c>
    </row>
    <row r="229" spans="1:3" x14ac:dyDescent="0.3">
      <c r="A229" s="23" t="s">
        <v>82</v>
      </c>
      <c r="B229" s="9">
        <v>50</v>
      </c>
      <c r="C229" s="65">
        <f t="shared" si="13"/>
        <v>6.2500000000000003E-3</v>
      </c>
    </row>
    <row r="230" spans="1:3" x14ac:dyDescent="0.3">
      <c r="A230" s="23" t="s">
        <v>83</v>
      </c>
      <c r="B230" s="9">
        <v>110</v>
      </c>
      <c r="C230" s="65">
        <f t="shared" si="13"/>
        <v>1.375E-2</v>
      </c>
    </row>
    <row r="231" spans="1:3" x14ac:dyDescent="0.3">
      <c r="A231" s="23" t="s">
        <v>84</v>
      </c>
      <c r="B231" s="9">
        <v>400</v>
      </c>
      <c r="C231" s="65">
        <f t="shared" si="13"/>
        <v>0.05</v>
      </c>
    </row>
    <row r="232" spans="1:3" ht="28.8" x14ac:dyDescent="0.3">
      <c r="A232" s="23" t="s">
        <v>85</v>
      </c>
      <c r="B232" s="9">
        <v>60</v>
      </c>
      <c r="C232" s="65">
        <f t="shared" si="13"/>
        <v>7.4999999999999997E-3</v>
      </c>
    </row>
    <row r="233" spans="1:3" x14ac:dyDescent="0.3">
      <c r="A233" s="23" t="s">
        <v>86</v>
      </c>
      <c r="B233" s="9">
        <v>300</v>
      </c>
      <c r="C233" s="65">
        <f t="shared" si="13"/>
        <v>3.7499999999999999E-2</v>
      </c>
    </row>
    <row r="234" spans="1:3" ht="28.8" x14ac:dyDescent="0.3">
      <c r="A234" s="23" t="s">
        <v>87</v>
      </c>
      <c r="B234" s="9">
        <v>100</v>
      </c>
      <c r="C234" s="65">
        <f t="shared" si="13"/>
        <v>1.2500000000000001E-2</v>
      </c>
    </row>
    <row r="235" spans="1:3" x14ac:dyDescent="0.3">
      <c r="A235" s="23" t="s">
        <v>88</v>
      </c>
      <c r="B235" s="9">
        <v>400</v>
      </c>
      <c r="C235" s="65">
        <f t="shared" si="13"/>
        <v>0.05</v>
      </c>
    </row>
    <row r="236" spans="1:3" x14ac:dyDescent="0.3">
      <c r="A236" s="23" t="s">
        <v>89</v>
      </c>
      <c r="B236" s="9">
        <v>80</v>
      </c>
      <c r="C236" s="65">
        <f t="shared" si="13"/>
        <v>0.01</v>
      </c>
    </row>
    <row r="237" spans="1:3" x14ac:dyDescent="0.3">
      <c r="A237" s="23" t="s">
        <v>90</v>
      </c>
      <c r="B237" s="9">
        <v>250</v>
      </c>
      <c r="C237" s="65">
        <f t="shared" si="13"/>
        <v>3.125E-2</v>
      </c>
    </row>
    <row r="238" spans="1:3" x14ac:dyDescent="0.3">
      <c r="A238" s="23" t="s">
        <v>91</v>
      </c>
      <c r="B238" s="9">
        <v>600</v>
      </c>
      <c r="C238" s="65">
        <f t="shared" si="13"/>
        <v>7.4999999999999997E-2</v>
      </c>
    </row>
    <row r="239" spans="1:3" x14ac:dyDescent="0.3">
      <c r="A239" s="23" t="s">
        <v>92</v>
      </c>
      <c r="B239" s="9">
        <v>80</v>
      </c>
      <c r="C239" s="65">
        <f t="shared" si="13"/>
        <v>0.01</v>
      </c>
    </row>
    <row r="240" spans="1:3" x14ac:dyDescent="0.3">
      <c r="A240" s="23" t="s">
        <v>93</v>
      </c>
      <c r="B240" s="9">
        <v>150</v>
      </c>
      <c r="C240" s="65">
        <f t="shared" si="13"/>
        <v>1.8749999999999999E-2</v>
      </c>
    </row>
    <row r="241" spans="1:3" x14ac:dyDescent="0.3">
      <c r="A241" s="23" t="s">
        <v>94</v>
      </c>
      <c r="B241" s="9">
        <v>220</v>
      </c>
      <c r="C241" s="65">
        <f t="shared" si="13"/>
        <v>2.75E-2</v>
      </c>
    </row>
    <row r="242" spans="1:3" x14ac:dyDescent="0.3">
      <c r="A242" s="23" t="s">
        <v>58</v>
      </c>
      <c r="B242" s="9">
        <v>400</v>
      </c>
      <c r="C242" s="65">
        <f t="shared" si="13"/>
        <v>0.05</v>
      </c>
    </row>
    <row r="243" spans="1:3" x14ac:dyDescent="0.3">
      <c r="A243" s="3"/>
      <c r="B243" s="7"/>
      <c r="C243" s="7"/>
    </row>
    <row r="244" spans="1:3" ht="43.2" x14ac:dyDescent="0.3">
      <c r="A244" s="16" t="s">
        <v>128</v>
      </c>
      <c r="B244" s="10" t="s">
        <v>0</v>
      </c>
      <c r="C244" s="11" t="s">
        <v>126</v>
      </c>
    </row>
    <row r="245" spans="1:3" x14ac:dyDescent="0.3">
      <c r="A245" s="27" t="s">
        <v>24</v>
      </c>
      <c r="B245" s="9">
        <v>100</v>
      </c>
      <c r="C245" s="65">
        <f>B245/(SUM($B$77:$B$87))</f>
        <v>8.2644628099173556E-2</v>
      </c>
    </row>
    <row r="246" spans="1:3" x14ac:dyDescent="0.3">
      <c r="A246" s="27" t="s">
        <v>25</v>
      </c>
      <c r="B246" s="9">
        <v>80</v>
      </c>
      <c r="C246" s="65">
        <f t="shared" ref="C246:C255" si="14">B246/(SUM($B$77:$B$87))</f>
        <v>6.6115702479338845E-2</v>
      </c>
    </row>
    <row r="247" spans="1:3" x14ac:dyDescent="0.3">
      <c r="A247" s="27" t="s">
        <v>26</v>
      </c>
      <c r="B247" s="9">
        <v>300</v>
      </c>
      <c r="C247" s="65">
        <f t="shared" si="14"/>
        <v>0.24793388429752067</v>
      </c>
    </row>
    <row r="248" spans="1:3" x14ac:dyDescent="0.3">
      <c r="A248" s="27" t="s">
        <v>27</v>
      </c>
      <c r="B248" s="9">
        <v>80</v>
      </c>
      <c r="C248" s="65">
        <f t="shared" si="14"/>
        <v>6.6115702479338845E-2</v>
      </c>
    </row>
    <row r="249" spans="1:3" x14ac:dyDescent="0.3">
      <c r="A249" s="27" t="s">
        <v>28</v>
      </c>
      <c r="B249" s="9">
        <v>150</v>
      </c>
      <c r="C249" s="65">
        <f t="shared" si="14"/>
        <v>0.12396694214876033</v>
      </c>
    </row>
    <row r="250" spans="1:3" x14ac:dyDescent="0.3">
      <c r="A250" s="27" t="s">
        <v>29</v>
      </c>
      <c r="B250" s="9">
        <v>200</v>
      </c>
      <c r="C250" s="65">
        <f t="shared" si="14"/>
        <v>0.16528925619834711</v>
      </c>
    </row>
    <row r="251" spans="1:3" x14ac:dyDescent="0.3">
      <c r="A251" s="27" t="s">
        <v>30</v>
      </c>
      <c r="B251" s="9">
        <v>100</v>
      </c>
      <c r="C251" s="65">
        <f t="shared" si="14"/>
        <v>8.2644628099173556E-2</v>
      </c>
    </row>
    <row r="252" spans="1:3" x14ac:dyDescent="0.3">
      <c r="A252" s="27" t="s">
        <v>31</v>
      </c>
      <c r="B252" s="9">
        <v>90</v>
      </c>
      <c r="C252" s="65">
        <f t="shared" si="14"/>
        <v>7.43801652892562E-2</v>
      </c>
    </row>
    <row r="253" spans="1:3" x14ac:dyDescent="0.3">
      <c r="A253" s="27" t="s">
        <v>32</v>
      </c>
      <c r="B253" s="9">
        <v>40</v>
      </c>
      <c r="C253" s="65">
        <f t="shared" si="14"/>
        <v>3.3057851239669422E-2</v>
      </c>
    </row>
    <row r="254" spans="1:3" x14ac:dyDescent="0.3">
      <c r="A254" s="27" t="s">
        <v>33</v>
      </c>
      <c r="B254" s="9">
        <v>10</v>
      </c>
      <c r="C254" s="65">
        <f t="shared" si="14"/>
        <v>8.2644628099173556E-3</v>
      </c>
    </row>
    <row r="255" spans="1:3" x14ac:dyDescent="0.3">
      <c r="A255" s="28" t="s">
        <v>3</v>
      </c>
      <c r="B255" s="9">
        <v>60</v>
      </c>
      <c r="C255" s="65">
        <f t="shared" si="14"/>
        <v>4.9586776859504134E-2</v>
      </c>
    </row>
    <row r="256" spans="1:3" x14ac:dyDescent="0.3">
      <c r="A25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workbookViewId="0"/>
  </sheetViews>
  <sheetFormatPr defaultRowHeight="14.4" x14ac:dyDescent="0.3"/>
  <cols>
    <col min="1" max="1" width="49" customWidth="1"/>
    <col min="2" max="2" width="9.109375" style="4"/>
  </cols>
  <sheetData>
    <row r="1" spans="1:3" ht="46.2" x14ac:dyDescent="0.85">
      <c r="A1" s="44" t="s">
        <v>211</v>
      </c>
    </row>
    <row r="2" spans="1:3" ht="18" x14ac:dyDescent="0.35">
      <c r="A2" s="45" t="s">
        <v>200</v>
      </c>
    </row>
    <row r="4" spans="1:3" x14ac:dyDescent="0.3">
      <c r="A4" s="1" t="s">
        <v>4</v>
      </c>
      <c r="B4" s="47"/>
    </row>
    <row r="5" spans="1:3" x14ac:dyDescent="0.3">
      <c r="A5" s="6"/>
      <c r="B5" s="47"/>
    </row>
    <row r="6" spans="1:3" x14ac:dyDescent="0.3">
      <c r="A6" s="26" t="s">
        <v>98</v>
      </c>
      <c r="B6" s="46">
        <v>120</v>
      </c>
      <c r="C6" s="19"/>
    </row>
    <row r="7" spans="1:3" x14ac:dyDescent="0.3">
      <c r="A7" s="32" t="s">
        <v>97</v>
      </c>
      <c r="B7" s="46">
        <v>80</v>
      </c>
    </row>
    <row r="8" spans="1:3" x14ac:dyDescent="0.3">
      <c r="A8" s="32" t="s">
        <v>99</v>
      </c>
      <c r="B8" s="46">
        <v>40</v>
      </c>
    </row>
    <row r="9" spans="1:3" x14ac:dyDescent="0.3">
      <c r="A9" s="5"/>
      <c r="B9" s="47"/>
    </row>
    <row r="10" spans="1:3" ht="33" customHeight="1" x14ac:dyDescent="0.3">
      <c r="A10" s="31" t="s">
        <v>208</v>
      </c>
      <c r="B10" s="46" t="s">
        <v>0</v>
      </c>
    </row>
    <row r="11" spans="1:3" x14ac:dyDescent="0.3">
      <c r="A11" s="23" t="s">
        <v>100</v>
      </c>
      <c r="B11" s="46">
        <v>5</v>
      </c>
    </row>
    <row r="12" spans="1:3" x14ac:dyDescent="0.3">
      <c r="A12" s="23" t="s">
        <v>101</v>
      </c>
      <c r="B12" s="46">
        <v>1</v>
      </c>
    </row>
    <row r="13" spans="1:3" x14ac:dyDescent="0.3">
      <c r="A13" s="23" t="s">
        <v>102</v>
      </c>
      <c r="B13" s="46">
        <v>6</v>
      </c>
    </row>
    <row r="14" spans="1:3" x14ac:dyDescent="0.3">
      <c r="A14" s="23" t="s">
        <v>103</v>
      </c>
      <c r="B14" s="46">
        <v>1</v>
      </c>
    </row>
    <row r="15" spans="1:3" x14ac:dyDescent="0.3">
      <c r="A15" s="23" t="s">
        <v>104</v>
      </c>
      <c r="B15" s="46">
        <v>2</v>
      </c>
    </row>
    <row r="16" spans="1:3" x14ac:dyDescent="0.3">
      <c r="A16" s="23" t="s">
        <v>105</v>
      </c>
      <c r="B16" s="46">
        <v>1</v>
      </c>
    </row>
    <row r="17" spans="1:2" x14ac:dyDescent="0.3">
      <c r="A17" s="23" t="s">
        <v>106</v>
      </c>
      <c r="B17" s="46">
        <v>1</v>
      </c>
    </row>
    <row r="18" spans="1:2" x14ac:dyDescent="0.3">
      <c r="A18" s="23" t="s">
        <v>107</v>
      </c>
      <c r="B18" s="46">
        <v>0</v>
      </c>
    </row>
    <row r="19" spans="1:2" x14ac:dyDescent="0.3">
      <c r="A19" s="23" t="s">
        <v>108</v>
      </c>
      <c r="B19" s="46">
        <v>0</v>
      </c>
    </row>
    <row r="20" spans="1:2" x14ac:dyDescent="0.3">
      <c r="A20" s="23" t="s">
        <v>109</v>
      </c>
      <c r="B20" s="46">
        <v>1</v>
      </c>
    </row>
    <row r="21" spans="1:2" x14ac:dyDescent="0.3">
      <c r="A21" s="23" t="s">
        <v>110</v>
      </c>
      <c r="B21" s="9">
        <v>0</v>
      </c>
    </row>
    <row r="22" spans="1:2" x14ac:dyDescent="0.3">
      <c r="A22" s="23" t="s">
        <v>111</v>
      </c>
      <c r="B22" s="9">
        <v>0</v>
      </c>
    </row>
    <row r="23" spans="1:2" x14ac:dyDescent="0.3">
      <c r="A23" s="23" t="s">
        <v>112</v>
      </c>
      <c r="B23" s="9">
        <v>1</v>
      </c>
    </row>
    <row r="24" spans="1:2" x14ac:dyDescent="0.3">
      <c r="A24" s="23" t="s">
        <v>113</v>
      </c>
      <c r="B24" s="9">
        <v>0</v>
      </c>
    </row>
    <row r="25" spans="1:2" x14ac:dyDescent="0.3">
      <c r="A25" s="23" t="s">
        <v>114</v>
      </c>
      <c r="B25" s="9">
        <v>0</v>
      </c>
    </row>
    <row r="26" spans="1:2" x14ac:dyDescent="0.3">
      <c r="A26" s="23" t="s">
        <v>115</v>
      </c>
      <c r="B26" s="9">
        <v>1</v>
      </c>
    </row>
    <row r="27" spans="1:2" x14ac:dyDescent="0.3">
      <c r="A27" s="23" t="s">
        <v>58</v>
      </c>
      <c r="B27" s="9">
        <v>0</v>
      </c>
    </row>
    <row r="29" spans="1:2" ht="33" customHeight="1" x14ac:dyDescent="0.3">
      <c r="A29" s="31" t="s">
        <v>209</v>
      </c>
      <c r="B29" s="46" t="s">
        <v>0</v>
      </c>
    </row>
    <row r="30" spans="1:2" x14ac:dyDescent="0.3">
      <c r="A30" s="23" t="s">
        <v>100</v>
      </c>
      <c r="B30" s="46">
        <v>5</v>
      </c>
    </row>
    <row r="31" spans="1:2" x14ac:dyDescent="0.3">
      <c r="A31" s="23" t="s">
        <v>101</v>
      </c>
      <c r="B31" s="46">
        <v>1</v>
      </c>
    </row>
    <row r="32" spans="1:2" x14ac:dyDescent="0.3">
      <c r="A32" s="23" t="s">
        <v>102</v>
      </c>
      <c r="B32" s="46">
        <v>6</v>
      </c>
    </row>
    <row r="33" spans="1:2" x14ac:dyDescent="0.3">
      <c r="A33" s="23" t="s">
        <v>103</v>
      </c>
      <c r="B33" s="46">
        <v>1</v>
      </c>
    </row>
    <row r="34" spans="1:2" x14ac:dyDescent="0.3">
      <c r="A34" s="23" t="s">
        <v>104</v>
      </c>
      <c r="B34" s="46">
        <v>2</v>
      </c>
    </row>
    <row r="35" spans="1:2" x14ac:dyDescent="0.3">
      <c r="A35" s="23" t="s">
        <v>105</v>
      </c>
      <c r="B35" s="46">
        <v>1</v>
      </c>
    </row>
    <row r="36" spans="1:2" x14ac:dyDescent="0.3">
      <c r="A36" s="23" t="s">
        <v>106</v>
      </c>
      <c r="B36" s="46">
        <v>1</v>
      </c>
    </row>
    <row r="37" spans="1:2" x14ac:dyDescent="0.3">
      <c r="A37" s="23" t="s">
        <v>107</v>
      </c>
      <c r="B37" s="46">
        <v>0</v>
      </c>
    </row>
    <row r="38" spans="1:2" x14ac:dyDescent="0.3">
      <c r="A38" s="23" t="s">
        <v>108</v>
      </c>
      <c r="B38" s="46">
        <v>0</v>
      </c>
    </row>
    <row r="39" spans="1:2" x14ac:dyDescent="0.3">
      <c r="A39" s="23" t="s">
        <v>109</v>
      </c>
      <c r="B39" s="46">
        <v>1</v>
      </c>
    </row>
    <row r="40" spans="1:2" x14ac:dyDescent="0.3">
      <c r="A40" s="23" t="s">
        <v>110</v>
      </c>
      <c r="B40" s="9">
        <v>0</v>
      </c>
    </row>
    <row r="41" spans="1:2" x14ac:dyDescent="0.3">
      <c r="A41" s="23" t="s">
        <v>111</v>
      </c>
      <c r="B41" s="9">
        <v>0</v>
      </c>
    </row>
    <row r="42" spans="1:2" x14ac:dyDescent="0.3">
      <c r="A42" s="23" t="s">
        <v>112</v>
      </c>
      <c r="B42" s="9">
        <v>1</v>
      </c>
    </row>
    <row r="43" spans="1:2" x14ac:dyDescent="0.3">
      <c r="A43" s="23" t="s">
        <v>113</v>
      </c>
      <c r="B43" s="9">
        <v>0</v>
      </c>
    </row>
    <row r="44" spans="1:2" x14ac:dyDescent="0.3">
      <c r="A44" s="23" t="s">
        <v>114</v>
      </c>
      <c r="B44" s="9">
        <v>0</v>
      </c>
    </row>
    <row r="45" spans="1:2" x14ac:dyDescent="0.3">
      <c r="A45" s="23" t="s">
        <v>115</v>
      </c>
      <c r="B45" s="9">
        <v>1</v>
      </c>
    </row>
    <row r="46" spans="1:2" x14ac:dyDescent="0.3">
      <c r="A46" s="23" t="s">
        <v>58</v>
      </c>
      <c r="B46" s="9">
        <v>0</v>
      </c>
    </row>
    <row r="48" spans="1:2" x14ac:dyDescent="0.3">
      <c r="A48" s="1" t="s">
        <v>5</v>
      </c>
      <c r="B48" s="47"/>
    </row>
    <row r="49" spans="1:3" x14ac:dyDescent="0.3">
      <c r="A49" s="6"/>
      <c r="B49" s="47"/>
    </row>
    <row r="50" spans="1:3" x14ac:dyDescent="0.3">
      <c r="A50" s="26" t="s">
        <v>98</v>
      </c>
      <c r="B50" s="46">
        <v>120</v>
      </c>
      <c r="C50" s="19"/>
    </row>
    <row r="51" spans="1:3" x14ac:dyDescent="0.3">
      <c r="A51" s="32" t="s">
        <v>97</v>
      </c>
      <c r="B51" s="46">
        <v>80</v>
      </c>
    </row>
    <row r="52" spans="1:3" x14ac:dyDescent="0.3">
      <c r="A52" s="32" t="s">
        <v>99</v>
      </c>
      <c r="B52" s="46">
        <v>40</v>
      </c>
    </row>
    <row r="53" spans="1:3" x14ac:dyDescent="0.3">
      <c r="A53" s="5"/>
      <c r="B53" s="47"/>
    </row>
    <row r="54" spans="1:3" ht="33" customHeight="1" x14ac:dyDescent="0.3">
      <c r="A54" s="31" t="s">
        <v>208</v>
      </c>
      <c r="B54" s="46" t="s">
        <v>0</v>
      </c>
    </row>
    <row r="55" spans="1:3" x14ac:dyDescent="0.3">
      <c r="A55" s="23" t="s">
        <v>100</v>
      </c>
      <c r="B55" s="46">
        <v>5</v>
      </c>
    </row>
    <row r="56" spans="1:3" x14ac:dyDescent="0.3">
      <c r="A56" s="23" t="s">
        <v>101</v>
      </c>
      <c r="B56" s="46">
        <v>1</v>
      </c>
    </row>
    <row r="57" spans="1:3" x14ac:dyDescent="0.3">
      <c r="A57" s="23" t="s">
        <v>102</v>
      </c>
      <c r="B57" s="46">
        <v>6</v>
      </c>
    </row>
    <row r="58" spans="1:3" x14ac:dyDescent="0.3">
      <c r="A58" s="23" t="s">
        <v>103</v>
      </c>
      <c r="B58" s="46">
        <v>1</v>
      </c>
    </row>
    <row r="59" spans="1:3" x14ac:dyDescent="0.3">
      <c r="A59" s="23" t="s">
        <v>104</v>
      </c>
      <c r="B59" s="46">
        <v>2</v>
      </c>
    </row>
    <row r="60" spans="1:3" x14ac:dyDescent="0.3">
      <c r="A60" s="23" t="s">
        <v>105</v>
      </c>
      <c r="B60" s="46">
        <v>1</v>
      </c>
    </row>
    <row r="61" spans="1:3" x14ac:dyDescent="0.3">
      <c r="A61" s="23" t="s">
        <v>106</v>
      </c>
      <c r="B61" s="46">
        <v>1</v>
      </c>
    </row>
    <row r="62" spans="1:3" x14ac:dyDescent="0.3">
      <c r="A62" s="23" t="s">
        <v>107</v>
      </c>
      <c r="B62" s="46">
        <v>0</v>
      </c>
    </row>
    <row r="63" spans="1:3" x14ac:dyDescent="0.3">
      <c r="A63" s="23" t="s">
        <v>108</v>
      </c>
      <c r="B63" s="46">
        <v>0</v>
      </c>
    </row>
    <row r="64" spans="1:3" x14ac:dyDescent="0.3">
      <c r="A64" s="23" t="s">
        <v>109</v>
      </c>
      <c r="B64" s="46">
        <v>1</v>
      </c>
    </row>
    <row r="65" spans="1:2" x14ac:dyDescent="0.3">
      <c r="A65" s="23" t="s">
        <v>110</v>
      </c>
      <c r="B65" s="9">
        <v>0</v>
      </c>
    </row>
    <row r="66" spans="1:2" x14ac:dyDescent="0.3">
      <c r="A66" s="23" t="s">
        <v>111</v>
      </c>
      <c r="B66" s="9">
        <v>0</v>
      </c>
    </row>
    <row r="67" spans="1:2" x14ac:dyDescent="0.3">
      <c r="A67" s="23" t="s">
        <v>112</v>
      </c>
      <c r="B67" s="9">
        <v>1</v>
      </c>
    </row>
    <row r="68" spans="1:2" x14ac:dyDescent="0.3">
      <c r="A68" s="23" t="s">
        <v>113</v>
      </c>
      <c r="B68" s="9">
        <v>0</v>
      </c>
    </row>
    <row r="69" spans="1:2" x14ac:dyDescent="0.3">
      <c r="A69" s="23" t="s">
        <v>114</v>
      </c>
      <c r="B69" s="9">
        <v>0</v>
      </c>
    </row>
    <row r="70" spans="1:2" x14ac:dyDescent="0.3">
      <c r="A70" s="23" t="s">
        <v>115</v>
      </c>
      <c r="B70" s="9">
        <v>1</v>
      </c>
    </row>
    <row r="71" spans="1:2" x14ac:dyDescent="0.3">
      <c r="A71" s="23" t="s">
        <v>58</v>
      </c>
      <c r="B71" s="9">
        <v>0</v>
      </c>
    </row>
    <row r="73" spans="1:2" ht="33" customHeight="1" x14ac:dyDescent="0.3">
      <c r="A73" s="31" t="s">
        <v>209</v>
      </c>
      <c r="B73" s="46" t="s">
        <v>0</v>
      </c>
    </row>
    <row r="74" spans="1:2" x14ac:dyDescent="0.3">
      <c r="A74" s="23" t="s">
        <v>100</v>
      </c>
      <c r="B74" s="46">
        <v>5</v>
      </c>
    </row>
    <row r="75" spans="1:2" x14ac:dyDescent="0.3">
      <c r="A75" s="23" t="s">
        <v>101</v>
      </c>
      <c r="B75" s="46">
        <v>1</v>
      </c>
    </row>
    <row r="76" spans="1:2" x14ac:dyDescent="0.3">
      <c r="A76" s="23" t="s">
        <v>102</v>
      </c>
      <c r="B76" s="46">
        <v>6</v>
      </c>
    </row>
    <row r="77" spans="1:2" x14ac:dyDescent="0.3">
      <c r="A77" s="23" t="s">
        <v>103</v>
      </c>
      <c r="B77" s="46">
        <v>1</v>
      </c>
    </row>
    <row r="78" spans="1:2" x14ac:dyDescent="0.3">
      <c r="A78" s="23" t="s">
        <v>104</v>
      </c>
      <c r="B78" s="46">
        <v>2</v>
      </c>
    </row>
    <row r="79" spans="1:2" x14ac:dyDescent="0.3">
      <c r="A79" s="23" t="s">
        <v>105</v>
      </c>
      <c r="B79" s="46">
        <v>1</v>
      </c>
    </row>
    <row r="80" spans="1:2" x14ac:dyDescent="0.3">
      <c r="A80" s="23" t="s">
        <v>106</v>
      </c>
      <c r="B80" s="46">
        <v>1</v>
      </c>
    </row>
    <row r="81" spans="1:2" x14ac:dyDescent="0.3">
      <c r="A81" s="23" t="s">
        <v>107</v>
      </c>
      <c r="B81" s="46">
        <v>0</v>
      </c>
    </row>
    <row r="82" spans="1:2" x14ac:dyDescent="0.3">
      <c r="A82" s="23" t="s">
        <v>108</v>
      </c>
      <c r="B82" s="46">
        <v>0</v>
      </c>
    </row>
    <row r="83" spans="1:2" x14ac:dyDescent="0.3">
      <c r="A83" s="23" t="s">
        <v>109</v>
      </c>
      <c r="B83" s="46">
        <v>1</v>
      </c>
    </row>
    <row r="84" spans="1:2" x14ac:dyDescent="0.3">
      <c r="A84" s="23" t="s">
        <v>110</v>
      </c>
      <c r="B84" s="9">
        <v>0</v>
      </c>
    </row>
    <row r="85" spans="1:2" x14ac:dyDescent="0.3">
      <c r="A85" s="23" t="s">
        <v>111</v>
      </c>
      <c r="B85" s="9">
        <v>0</v>
      </c>
    </row>
    <row r="86" spans="1:2" x14ac:dyDescent="0.3">
      <c r="A86" s="23" t="s">
        <v>112</v>
      </c>
      <c r="B86" s="9">
        <v>1</v>
      </c>
    </row>
    <row r="87" spans="1:2" x14ac:dyDescent="0.3">
      <c r="A87" s="23" t="s">
        <v>113</v>
      </c>
      <c r="B87" s="9">
        <v>0</v>
      </c>
    </row>
    <row r="88" spans="1:2" x14ac:dyDescent="0.3">
      <c r="A88" s="23" t="s">
        <v>114</v>
      </c>
      <c r="B88" s="9">
        <v>0</v>
      </c>
    </row>
    <row r="89" spans="1:2" x14ac:dyDescent="0.3">
      <c r="A89" s="23" t="s">
        <v>115</v>
      </c>
      <c r="B89" s="9">
        <v>1</v>
      </c>
    </row>
    <row r="90" spans="1:2" x14ac:dyDescent="0.3">
      <c r="A90" s="23" t="s">
        <v>58</v>
      </c>
      <c r="B90" s="9">
        <v>0</v>
      </c>
    </row>
    <row r="92" spans="1:2" x14ac:dyDescent="0.3">
      <c r="A92" s="1" t="s">
        <v>6</v>
      </c>
      <c r="B92" s="47"/>
    </row>
    <row r="93" spans="1:2" x14ac:dyDescent="0.3">
      <c r="A93" s="6"/>
      <c r="B93" s="47"/>
    </row>
    <row r="94" spans="1:2" x14ac:dyDescent="0.3">
      <c r="A94" s="26" t="s">
        <v>98</v>
      </c>
      <c r="B94" s="46">
        <v>120</v>
      </c>
    </row>
    <row r="95" spans="1:2" x14ac:dyDescent="0.3">
      <c r="A95" s="32" t="s">
        <v>97</v>
      </c>
      <c r="B95" s="46">
        <v>80</v>
      </c>
    </row>
    <row r="96" spans="1:2" x14ac:dyDescent="0.3">
      <c r="A96" s="32" t="s">
        <v>99</v>
      </c>
      <c r="B96" s="46">
        <v>40</v>
      </c>
    </row>
    <row r="97" spans="1:2" x14ac:dyDescent="0.3">
      <c r="A97" s="5"/>
      <c r="B97" s="47"/>
    </row>
    <row r="98" spans="1:2" ht="28.8" x14ac:dyDescent="0.3">
      <c r="A98" s="31" t="s">
        <v>208</v>
      </c>
      <c r="B98" s="46" t="s">
        <v>0</v>
      </c>
    </row>
    <row r="99" spans="1:2" x14ac:dyDescent="0.3">
      <c r="A99" s="23" t="s">
        <v>100</v>
      </c>
      <c r="B99" s="46">
        <v>5</v>
      </c>
    </row>
    <row r="100" spans="1:2" x14ac:dyDescent="0.3">
      <c r="A100" s="23" t="s">
        <v>101</v>
      </c>
      <c r="B100" s="46">
        <v>1</v>
      </c>
    </row>
    <row r="101" spans="1:2" x14ac:dyDescent="0.3">
      <c r="A101" s="23" t="s">
        <v>102</v>
      </c>
      <c r="B101" s="46">
        <v>6</v>
      </c>
    </row>
    <row r="102" spans="1:2" x14ac:dyDescent="0.3">
      <c r="A102" s="23" t="s">
        <v>103</v>
      </c>
      <c r="B102" s="46">
        <v>1</v>
      </c>
    </row>
    <row r="103" spans="1:2" x14ac:dyDescent="0.3">
      <c r="A103" s="23" t="s">
        <v>104</v>
      </c>
      <c r="B103" s="46">
        <v>2</v>
      </c>
    </row>
    <row r="104" spans="1:2" x14ac:dyDescent="0.3">
      <c r="A104" s="23" t="s">
        <v>105</v>
      </c>
      <c r="B104" s="46">
        <v>1</v>
      </c>
    </row>
    <row r="105" spans="1:2" x14ac:dyDescent="0.3">
      <c r="A105" s="23" t="s">
        <v>106</v>
      </c>
      <c r="B105" s="46">
        <v>1</v>
      </c>
    </row>
    <row r="106" spans="1:2" x14ac:dyDescent="0.3">
      <c r="A106" s="23" t="s">
        <v>107</v>
      </c>
      <c r="B106" s="46">
        <v>0</v>
      </c>
    </row>
    <row r="107" spans="1:2" x14ac:dyDescent="0.3">
      <c r="A107" s="23" t="s">
        <v>108</v>
      </c>
      <c r="B107" s="46">
        <v>0</v>
      </c>
    </row>
    <row r="108" spans="1:2" x14ac:dyDescent="0.3">
      <c r="A108" s="23" t="s">
        <v>109</v>
      </c>
      <c r="B108" s="46">
        <v>1</v>
      </c>
    </row>
    <row r="109" spans="1:2" x14ac:dyDescent="0.3">
      <c r="A109" s="23" t="s">
        <v>110</v>
      </c>
      <c r="B109" s="9">
        <v>0</v>
      </c>
    </row>
    <row r="110" spans="1:2" x14ac:dyDescent="0.3">
      <c r="A110" s="23" t="s">
        <v>111</v>
      </c>
      <c r="B110" s="9">
        <v>0</v>
      </c>
    </row>
    <row r="111" spans="1:2" x14ac:dyDescent="0.3">
      <c r="A111" s="23" t="s">
        <v>112</v>
      </c>
      <c r="B111" s="9">
        <v>1</v>
      </c>
    </row>
    <row r="112" spans="1:2" x14ac:dyDescent="0.3">
      <c r="A112" s="23" t="s">
        <v>113</v>
      </c>
      <c r="B112" s="9">
        <v>0</v>
      </c>
    </row>
    <row r="113" spans="1:2" x14ac:dyDescent="0.3">
      <c r="A113" s="23" t="s">
        <v>114</v>
      </c>
      <c r="B113" s="9">
        <v>0</v>
      </c>
    </row>
    <row r="114" spans="1:2" x14ac:dyDescent="0.3">
      <c r="A114" s="23" t="s">
        <v>115</v>
      </c>
      <c r="B114" s="9">
        <v>1</v>
      </c>
    </row>
    <row r="115" spans="1:2" x14ac:dyDescent="0.3">
      <c r="A115" s="23" t="s">
        <v>58</v>
      </c>
      <c r="B115" s="9">
        <v>0</v>
      </c>
    </row>
    <row r="117" spans="1:2" ht="28.8" x14ac:dyDescent="0.3">
      <c r="A117" s="31" t="s">
        <v>209</v>
      </c>
      <c r="B117" s="46" t="s">
        <v>0</v>
      </c>
    </row>
    <row r="118" spans="1:2" x14ac:dyDescent="0.3">
      <c r="A118" s="23" t="s">
        <v>100</v>
      </c>
      <c r="B118" s="46">
        <v>5</v>
      </c>
    </row>
    <row r="119" spans="1:2" x14ac:dyDescent="0.3">
      <c r="A119" s="23" t="s">
        <v>101</v>
      </c>
      <c r="B119" s="46">
        <v>1</v>
      </c>
    </row>
    <row r="120" spans="1:2" x14ac:dyDescent="0.3">
      <c r="A120" s="23" t="s">
        <v>102</v>
      </c>
      <c r="B120" s="46">
        <v>6</v>
      </c>
    </row>
    <row r="121" spans="1:2" x14ac:dyDescent="0.3">
      <c r="A121" s="23" t="s">
        <v>103</v>
      </c>
      <c r="B121" s="46">
        <v>1</v>
      </c>
    </row>
    <row r="122" spans="1:2" x14ac:dyDescent="0.3">
      <c r="A122" s="23" t="s">
        <v>104</v>
      </c>
      <c r="B122" s="46">
        <v>2</v>
      </c>
    </row>
    <row r="123" spans="1:2" x14ac:dyDescent="0.3">
      <c r="A123" s="23" t="s">
        <v>105</v>
      </c>
      <c r="B123" s="46">
        <v>1</v>
      </c>
    </row>
    <row r="124" spans="1:2" x14ac:dyDescent="0.3">
      <c r="A124" s="23" t="s">
        <v>106</v>
      </c>
      <c r="B124" s="46">
        <v>1</v>
      </c>
    </row>
    <row r="125" spans="1:2" x14ac:dyDescent="0.3">
      <c r="A125" s="23" t="s">
        <v>107</v>
      </c>
      <c r="B125" s="46">
        <v>0</v>
      </c>
    </row>
    <row r="126" spans="1:2" x14ac:dyDescent="0.3">
      <c r="A126" s="23" t="s">
        <v>108</v>
      </c>
      <c r="B126" s="46">
        <v>0</v>
      </c>
    </row>
    <row r="127" spans="1:2" x14ac:dyDescent="0.3">
      <c r="A127" s="23" t="s">
        <v>109</v>
      </c>
      <c r="B127" s="46">
        <v>1</v>
      </c>
    </row>
    <row r="128" spans="1:2" x14ac:dyDescent="0.3">
      <c r="A128" s="23" t="s">
        <v>110</v>
      </c>
      <c r="B128" s="9">
        <v>0</v>
      </c>
    </row>
    <row r="129" spans="1:2" x14ac:dyDescent="0.3">
      <c r="A129" s="23" t="s">
        <v>111</v>
      </c>
      <c r="B129" s="9">
        <v>0</v>
      </c>
    </row>
    <row r="130" spans="1:2" x14ac:dyDescent="0.3">
      <c r="A130" s="23" t="s">
        <v>112</v>
      </c>
      <c r="B130" s="9">
        <v>1</v>
      </c>
    </row>
    <row r="131" spans="1:2" x14ac:dyDescent="0.3">
      <c r="A131" s="23" t="s">
        <v>113</v>
      </c>
      <c r="B131" s="9">
        <v>0</v>
      </c>
    </row>
    <row r="132" spans="1:2" x14ac:dyDescent="0.3">
      <c r="A132" s="23" t="s">
        <v>114</v>
      </c>
      <c r="B132" s="9">
        <v>0</v>
      </c>
    </row>
    <row r="133" spans="1:2" x14ac:dyDescent="0.3">
      <c r="A133" s="23" t="s">
        <v>115</v>
      </c>
      <c r="B133" s="9">
        <v>1</v>
      </c>
    </row>
    <row r="134" spans="1:2" x14ac:dyDescent="0.3">
      <c r="A134" s="23" t="s">
        <v>58</v>
      </c>
      <c r="B134" s="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4.4" x14ac:dyDescent="0.3"/>
  <cols>
    <col min="1" max="1" width="41.6640625" customWidth="1"/>
    <col min="2" max="2" width="9.109375" style="7"/>
  </cols>
  <sheetData>
    <row r="1" spans="1:3" ht="46.2" x14ac:dyDescent="0.85">
      <c r="A1" s="44" t="s">
        <v>211</v>
      </c>
    </row>
    <row r="2" spans="1:3" ht="18" x14ac:dyDescent="0.35">
      <c r="A2" s="45" t="s">
        <v>200</v>
      </c>
    </row>
    <row r="4" spans="1:3" x14ac:dyDescent="0.3">
      <c r="A4" s="1" t="s">
        <v>4</v>
      </c>
    </row>
    <row r="6" spans="1:3" ht="23.25" customHeight="1" x14ac:dyDescent="0.3">
      <c r="B6" s="35" t="s">
        <v>0</v>
      </c>
      <c r="C6" s="19"/>
    </row>
    <row r="7" spans="1:3" ht="21.75" customHeight="1" x14ac:dyDescent="0.3">
      <c r="A7" s="33" t="s">
        <v>116</v>
      </c>
      <c r="B7" s="9">
        <v>80</v>
      </c>
    </row>
    <row r="8" spans="1:3" ht="28.8" x14ac:dyDescent="0.3">
      <c r="A8" s="24" t="s">
        <v>117</v>
      </c>
      <c r="B8" s="9">
        <v>50</v>
      </c>
    </row>
    <row r="9" spans="1:3" ht="28.8" x14ac:dyDescent="0.3">
      <c r="A9" s="24" t="s">
        <v>118</v>
      </c>
      <c r="B9" s="9">
        <v>30</v>
      </c>
    </row>
    <row r="11" spans="1:3" x14ac:dyDescent="0.3">
      <c r="A11" s="1" t="s">
        <v>5</v>
      </c>
    </row>
    <row r="13" spans="1:3" x14ac:dyDescent="0.3">
      <c r="B13" s="35" t="s">
        <v>0</v>
      </c>
    </row>
    <row r="14" spans="1:3" x14ac:dyDescent="0.3">
      <c r="A14" s="33" t="s">
        <v>116</v>
      </c>
      <c r="B14" s="9">
        <v>80</v>
      </c>
    </row>
    <row r="15" spans="1:3" ht="28.8" x14ac:dyDescent="0.3">
      <c r="A15" s="24" t="s">
        <v>117</v>
      </c>
      <c r="B15" s="9">
        <v>50</v>
      </c>
    </row>
    <row r="16" spans="1:3" ht="28.8" x14ac:dyDescent="0.3">
      <c r="A16" s="24" t="s">
        <v>118</v>
      </c>
      <c r="B16" s="9">
        <v>30</v>
      </c>
    </row>
    <row r="18" spans="1:2" x14ac:dyDescent="0.3">
      <c r="A18" s="1" t="s">
        <v>6</v>
      </c>
    </row>
    <row r="20" spans="1:2" x14ac:dyDescent="0.3">
      <c r="B20" s="35" t="s">
        <v>0</v>
      </c>
    </row>
    <row r="21" spans="1:2" x14ac:dyDescent="0.3">
      <c r="A21" s="33" t="s">
        <v>116</v>
      </c>
      <c r="B21" s="9">
        <v>80</v>
      </c>
    </row>
    <row r="22" spans="1:2" ht="28.8" x14ac:dyDescent="0.3">
      <c r="A22" s="24" t="s">
        <v>117</v>
      </c>
      <c r="B22" s="9">
        <v>50</v>
      </c>
    </row>
    <row r="23" spans="1:2" ht="28.8" x14ac:dyDescent="0.3">
      <c r="A23" s="24" t="s">
        <v>118</v>
      </c>
      <c r="B23" s="9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ColWidth="9.109375" defaultRowHeight="14.4" x14ac:dyDescent="0.3"/>
  <cols>
    <col min="1" max="1" width="54.6640625" style="6" customWidth="1"/>
    <col min="2" max="2" width="10.33203125" style="50" customWidth="1"/>
    <col min="3" max="3" width="11.5546875" style="47" customWidth="1"/>
    <col min="4" max="16384" width="9.109375" style="6"/>
  </cols>
  <sheetData>
    <row r="1" spans="1:3" ht="46.2" x14ac:dyDescent="0.85">
      <c r="A1" s="44" t="s">
        <v>211</v>
      </c>
    </row>
    <row r="2" spans="1:3" ht="18" x14ac:dyDescent="0.35">
      <c r="A2" s="45" t="s">
        <v>200</v>
      </c>
    </row>
    <row r="3" spans="1:3" x14ac:dyDescent="0.3">
      <c r="A3" s="19" t="s">
        <v>34</v>
      </c>
    </row>
    <row r="4" spans="1:3" x14ac:dyDescent="0.3">
      <c r="A4" s="19"/>
    </row>
    <row r="5" spans="1:3" x14ac:dyDescent="0.3">
      <c r="A5" s="1" t="s">
        <v>4</v>
      </c>
    </row>
    <row r="6" spans="1:3" x14ac:dyDescent="0.3">
      <c r="B6" s="48" t="s">
        <v>0</v>
      </c>
      <c r="C6" s="46" t="s">
        <v>1</v>
      </c>
    </row>
    <row r="7" spans="1:3" ht="28.8" x14ac:dyDescent="0.3">
      <c r="A7" s="26" t="s">
        <v>96</v>
      </c>
      <c r="B7" s="48">
        <v>100000</v>
      </c>
      <c r="C7" s="49">
        <v>0.93</v>
      </c>
    </row>
    <row r="10" spans="1:3" ht="28.8" x14ac:dyDescent="0.3">
      <c r="A10" s="26" t="s">
        <v>2</v>
      </c>
      <c r="B10" s="51" t="s">
        <v>0</v>
      </c>
      <c r="C10" s="52" t="s">
        <v>1</v>
      </c>
    </row>
    <row r="11" spans="1:3" ht="15" x14ac:dyDescent="0.3">
      <c r="A11" s="36" t="s">
        <v>14</v>
      </c>
      <c r="B11" s="48">
        <f>$B$7*C11</f>
        <v>20000</v>
      </c>
      <c r="C11" s="49">
        <v>0.2</v>
      </c>
    </row>
    <row r="12" spans="1:3" ht="15" x14ac:dyDescent="0.3">
      <c r="A12" s="36" t="s">
        <v>15</v>
      </c>
      <c r="B12" s="53">
        <f t="shared" ref="B12:B21" si="0">$B$7*C12</f>
        <v>10000</v>
      </c>
      <c r="C12" s="49">
        <v>0.1</v>
      </c>
    </row>
    <row r="13" spans="1:3" ht="15" x14ac:dyDescent="0.3">
      <c r="A13" s="36" t="s">
        <v>16</v>
      </c>
      <c r="B13" s="48">
        <f t="shared" si="0"/>
        <v>10000</v>
      </c>
      <c r="C13" s="49">
        <v>0.1</v>
      </c>
    </row>
    <row r="14" spans="1:3" ht="15" x14ac:dyDescent="0.3">
      <c r="A14" s="36" t="s">
        <v>17</v>
      </c>
      <c r="B14" s="48">
        <f t="shared" si="0"/>
        <v>40000</v>
      </c>
      <c r="C14" s="49">
        <v>0.4</v>
      </c>
    </row>
    <row r="15" spans="1:3" ht="15" x14ac:dyDescent="0.3">
      <c r="A15" s="36" t="s">
        <v>18</v>
      </c>
      <c r="B15" s="48">
        <f t="shared" si="0"/>
        <v>5000</v>
      </c>
      <c r="C15" s="49">
        <v>0.05</v>
      </c>
    </row>
    <row r="16" spans="1:3" ht="15" x14ac:dyDescent="0.3">
      <c r="A16" s="36" t="s">
        <v>19</v>
      </c>
      <c r="B16" s="48">
        <f t="shared" si="0"/>
        <v>5000</v>
      </c>
      <c r="C16" s="49">
        <v>0.05</v>
      </c>
    </row>
    <row r="17" spans="1:3" ht="15" x14ac:dyDescent="0.3">
      <c r="A17" s="36" t="s">
        <v>20</v>
      </c>
      <c r="B17" s="48">
        <f t="shared" si="0"/>
        <v>1000</v>
      </c>
      <c r="C17" s="49">
        <v>0.01</v>
      </c>
    </row>
    <row r="18" spans="1:3" ht="15" x14ac:dyDescent="0.3">
      <c r="A18" s="36" t="s">
        <v>21</v>
      </c>
      <c r="B18" s="48">
        <f t="shared" si="0"/>
        <v>2000</v>
      </c>
      <c r="C18" s="49">
        <v>0.02</v>
      </c>
    </row>
    <row r="19" spans="1:3" ht="15" x14ac:dyDescent="0.3">
      <c r="A19" s="36" t="s">
        <v>22</v>
      </c>
      <c r="B19" s="48">
        <f t="shared" si="0"/>
        <v>1000</v>
      </c>
      <c r="C19" s="49">
        <v>0.01</v>
      </c>
    </row>
    <row r="20" spans="1:3" ht="15" x14ac:dyDescent="0.3">
      <c r="A20" s="36" t="s">
        <v>23</v>
      </c>
      <c r="B20" s="48">
        <f t="shared" si="0"/>
        <v>3000</v>
      </c>
      <c r="C20" s="49">
        <v>0.03</v>
      </c>
    </row>
    <row r="21" spans="1:3" ht="15" x14ac:dyDescent="0.3">
      <c r="A21" s="37" t="s">
        <v>3</v>
      </c>
      <c r="B21" s="48">
        <f t="shared" si="0"/>
        <v>3000</v>
      </c>
      <c r="C21" s="49">
        <v>0.03</v>
      </c>
    </row>
    <row r="23" spans="1:3" x14ac:dyDescent="0.3">
      <c r="A23" s="1" t="s">
        <v>5</v>
      </c>
    </row>
    <row r="24" spans="1:3" x14ac:dyDescent="0.3">
      <c r="B24" s="51" t="s">
        <v>0</v>
      </c>
      <c r="C24" s="52" t="s">
        <v>1</v>
      </c>
    </row>
    <row r="25" spans="1:3" ht="28.8" x14ac:dyDescent="0.3">
      <c r="A25" s="26" t="s">
        <v>96</v>
      </c>
      <c r="B25" s="48">
        <v>100000</v>
      </c>
      <c r="C25" s="49">
        <v>0.93</v>
      </c>
    </row>
    <row r="28" spans="1:3" ht="28.8" x14ac:dyDescent="0.3">
      <c r="A28" s="26" t="s">
        <v>2</v>
      </c>
      <c r="B28" s="51" t="s">
        <v>0</v>
      </c>
      <c r="C28" s="52" t="s">
        <v>1</v>
      </c>
    </row>
    <row r="29" spans="1:3" x14ac:dyDescent="0.3">
      <c r="A29" s="27" t="s">
        <v>24</v>
      </c>
      <c r="B29" s="48">
        <f>$B$7*C29</f>
        <v>20000</v>
      </c>
      <c r="C29" s="49">
        <v>0.2</v>
      </c>
    </row>
    <row r="30" spans="1:3" x14ac:dyDescent="0.3">
      <c r="A30" s="27" t="s">
        <v>25</v>
      </c>
      <c r="B30" s="48">
        <f t="shared" ref="B30:B39" si="1">$B$7*C30</f>
        <v>10000</v>
      </c>
      <c r="C30" s="49">
        <v>0.1</v>
      </c>
    </row>
    <row r="31" spans="1:3" x14ac:dyDescent="0.3">
      <c r="A31" s="27" t="s">
        <v>26</v>
      </c>
      <c r="B31" s="48">
        <f t="shared" si="1"/>
        <v>10000</v>
      </c>
      <c r="C31" s="49">
        <v>0.1</v>
      </c>
    </row>
    <row r="32" spans="1:3" x14ac:dyDescent="0.3">
      <c r="A32" s="27" t="s">
        <v>27</v>
      </c>
      <c r="B32" s="48">
        <f t="shared" si="1"/>
        <v>40000</v>
      </c>
      <c r="C32" s="49">
        <v>0.4</v>
      </c>
    </row>
    <row r="33" spans="1:3" x14ac:dyDescent="0.3">
      <c r="A33" s="27" t="s">
        <v>28</v>
      </c>
      <c r="B33" s="48">
        <f t="shared" si="1"/>
        <v>5000</v>
      </c>
      <c r="C33" s="49">
        <v>0.05</v>
      </c>
    </row>
    <row r="34" spans="1:3" x14ac:dyDescent="0.3">
      <c r="A34" s="27" t="s">
        <v>29</v>
      </c>
      <c r="B34" s="48">
        <f t="shared" si="1"/>
        <v>5000</v>
      </c>
      <c r="C34" s="49">
        <v>0.05</v>
      </c>
    </row>
    <row r="35" spans="1:3" x14ac:dyDescent="0.3">
      <c r="A35" s="27" t="s">
        <v>30</v>
      </c>
      <c r="B35" s="48">
        <f t="shared" si="1"/>
        <v>1000</v>
      </c>
      <c r="C35" s="49">
        <v>0.01</v>
      </c>
    </row>
    <row r="36" spans="1:3" x14ac:dyDescent="0.3">
      <c r="A36" s="27" t="s">
        <v>31</v>
      </c>
      <c r="B36" s="48">
        <f t="shared" si="1"/>
        <v>2000</v>
      </c>
      <c r="C36" s="49">
        <v>0.02</v>
      </c>
    </row>
    <row r="37" spans="1:3" x14ac:dyDescent="0.3">
      <c r="A37" s="27" t="s">
        <v>32</v>
      </c>
      <c r="B37" s="48">
        <f t="shared" si="1"/>
        <v>1000</v>
      </c>
      <c r="C37" s="49">
        <v>0.01</v>
      </c>
    </row>
    <row r="38" spans="1:3" x14ac:dyDescent="0.3">
      <c r="A38" s="27" t="s">
        <v>33</v>
      </c>
      <c r="B38" s="48">
        <f t="shared" si="1"/>
        <v>3000</v>
      </c>
      <c r="C38" s="49">
        <v>0.03</v>
      </c>
    </row>
    <row r="39" spans="1:3" x14ac:dyDescent="0.3">
      <c r="A39" s="28" t="s">
        <v>3</v>
      </c>
      <c r="B39" s="48">
        <f t="shared" si="1"/>
        <v>3000</v>
      </c>
      <c r="C39" s="49">
        <v>0.03</v>
      </c>
    </row>
    <row r="41" spans="1:3" x14ac:dyDescent="0.3">
      <c r="A41" s="1" t="s">
        <v>6</v>
      </c>
    </row>
    <row r="42" spans="1:3" x14ac:dyDescent="0.3">
      <c r="B42" s="48" t="s">
        <v>0</v>
      </c>
      <c r="C42" s="46" t="s">
        <v>1</v>
      </c>
    </row>
    <row r="43" spans="1:3" ht="28.8" x14ac:dyDescent="0.3">
      <c r="A43" s="26" t="s">
        <v>96</v>
      </c>
      <c r="B43" s="48">
        <v>100000</v>
      </c>
      <c r="C43" s="49">
        <v>0.93</v>
      </c>
    </row>
    <row r="46" spans="1:3" ht="28.8" x14ac:dyDescent="0.3">
      <c r="A46" s="26" t="s">
        <v>2</v>
      </c>
      <c r="B46" s="51" t="s">
        <v>0</v>
      </c>
      <c r="C46" s="52" t="s">
        <v>1</v>
      </c>
    </row>
    <row r="47" spans="1:3" ht="15" x14ac:dyDescent="0.3">
      <c r="A47" s="36" t="s">
        <v>14</v>
      </c>
      <c r="B47" s="48">
        <f>$B$7*C47</f>
        <v>20000</v>
      </c>
      <c r="C47" s="49">
        <v>0.2</v>
      </c>
    </row>
    <row r="48" spans="1:3" ht="15" x14ac:dyDescent="0.3">
      <c r="A48" s="36" t="s">
        <v>15</v>
      </c>
      <c r="B48" s="48">
        <f t="shared" ref="B48:B57" si="2">$B$7*C48</f>
        <v>10000</v>
      </c>
      <c r="C48" s="49">
        <v>0.1</v>
      </c>
    </row>
    <row r="49" spans="1:3" ht="15" x14ac:dyDescent="0.3">
      <c r="A49" s="36" t="s">
        <v>16</v>
      </c>
      <c r="B49" s="48">
        <f t="shared" si="2"/>
        <v>10000</v>
      </c>
      <c r="C49" s="49">
        <v>0.1</v>
      </c>
    </row>
    <row r="50" spans="1:3" ht="15" x14ac:dyDescent="0.3">
      <c r="A50" s="36" t="s">
        <v>17</v>
      </c>
      <c r="B50" s="48">
        <f t="shared" si="2"/>
        <v>40000</v>
      </c>
      <c r="C50" s="49">
        <v>0.4</v>
      </c>
    </row>
    <row r="51" spans="1:3" ht="15" x14ac:dyDescent="0.3">
      <c r="A51" s="36" t="s">
        <v>18</v>
      </c>
      <c r="B51" s="48">
        <f t="shared" si="2"/>
        <v>5000</v>
      </c>
      <c r="C51" s="49">
        <v>0.05</v>
      </c>
    </row>
    <row r="52" spans="1:3" ht="15" x14ac:dyDescent="0.3">
      <c r="A52" s="36" t="s">
        <v>19</v>
      </c>
      <c r="B52" s="48">
        <f t="shared" si="2"/>
        <v>5000</v>
      </c>
      <c r="C52" s="49">
        <v>0.05</v>
      </c>
    </row>
    <row r="53" spans="1:3" ht="15" x14ac:dyDescent="0.3">
      <c r="A53" s="36" t="s">
        <v>20</v>
      </c>
      <c r="B53" s="48">
        <f t="shared" si="2"/>
        <v>1000</v>
      </c>
      <c r="C53" s="49">
        <v>0.01</v>
      </c>
    </row>
    <row r="54" spans="1:3" ht="15" x14ac:dyDescent="0.3">
      <c r="A54" s="36" t="s">
        <v>21</v>
      </c>
      <c r="B54" s="48">
        <f t="shared" si="2"/>
        <v>2000</v>
      </c>
      <c r="C54" s="49">
        <v>0.02</v>
      </c>
    </row>
    <row r="55" spans="1:3" ht="15" x14ac:dyDescent="0.3">
      <c r="A55" s="36" t="s">
        <v>22</v>
      </c>
      <c r="B55" s="48">
        <f t="shared" si="2"/>
        <v>1000</v>
      </c>
      <c r="C55" s="49">
        <v>0.01</v>
      </c>
    </row>
    <row r="56" spans="1:3" ht="15" x14ac:dyDescent="0.3">
      <c r="A56" s="36" t="s">
        <v>23</v>
      </c>
      <c r="B56" s="48">
        <f t="shared" si="2"/>
        <v>3000</v>
      </c>
      <c r="C56" s="49">
        <v>0.03</v>
      </c>
    </row>
    <row r="57" spans="1:3" ht="15" x14ac:dyDescent="0.3">
      <c r="A57" s="37" t="s">
        <v>3</v>
      </c>
      <c r="B57" s="48">
        <f t="shared" si="2"/>
        <v>3000</v>
      </c>
      <c r="C57" s="49">
        <v>0.03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3" workbookViewId="0"/>
  </sheetViews>
  <sheetFormatPr defaultRowHeight="14.4" x14ac:dyDescent="0.3"/>
  <cols>
    <col min="1" max="1" width="22.5546875" style="2" customWidth="1"/>
    <col min="2" max="2" width="12.109375" customWidth="1"/>
    <col min="3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5" spans="1:4" ht="46.2" x14ac:dyDescent="0.85">
      <c r="A5" s="15" t="s">
        <v>4</v>
      </c>
      <c r="D5" s="44"/>
    </row>
    <row r="6" spans="1:4" ht="18" x14ac:dyDescent="0.35">
      <c r="A6" s="16" t="s">
        <v>7</v>
      </c>
      <c r="B6" s="14" t="s">
        <v>9</v>
      </c>
      <c r="D6" s="45"/>
    </row>
    <row r="7" spans="1:4" x14ac:dyDescent="0.3">
      <c r="A7" s="16" t="s">
        <v>8</v>
      </c>
      <c r="B7" s="14" t="s">
        <v>10</v>
      </c>
    </row>
    <row r="8" spans="1:4" x14ac:dyDescent="0.3">
      <c r="A8" s="3"/>
    </row>
    <row r="9" spans="1:4" ht="28.8" x14ac:dyDescent="0.3">
      <c r="A9" s="3"/>
      <c r="B9" s="10" t="s">
        <v>0</v>
      </c>
      <c r="C9" s="11" t="s">
        <v>11</v>
      </c>
    </row>
    <row r="10" spans="1:4" ht="28.8" x14ac:dyDescent="0.3">
      <c r="A10" s="13" t="s">
        <v>12</v>
      </c>
      <c r="B10" s="9">
        <v>30000</v>
      </c>
      <c r="C10" s="12">
        <v>0.75</v>
      </c>
    </row>
    <row r="11" spans="1:4" x14ac:dyDescent="0.3">
      <c r="A11" s="3"/>
    </row>
    <row r="12" spans="1:4" x14ac:dyDescent="0.3">
      <c r="A12" s="17"/>
    </row>
    <row r="13" spans="1:4" x14ac:dyDescent="0.3">
      <c r="A13" s="15" t="s">
        <v>5</v>
      </c>
    </row>
    <row r="14" spans="1:4" x14ac:dyDescent="0.3">
      <c r="A14" s="16" t="s">
        <v>7</v>
      </c>
      <c r="B14" s="14" t="s">
        <v>9</v>
      </c>
    </row>
    <row r="15" spans="1:4" x14ac:dyDescent="0.3">
      <c r="A15" s="16" t="s">
        <v>8</v>
      </c>
      <c r="B15" s="14" t="s">
        <v>10</v>
      </c>
    </row>
    <row r="16" spans="1:4" x14ac:dyDescent="0.3">
      <c r="A16" s="3"/>
    </row>
    <row r="17" spans="1:3" ht="28.8" x14ac:dyDescent="0.3">
      <c r="A17" s="3"/>
      <c r="B17" s="10" t="s">
        <v>0</v>
      </c>
      <c r="C17" s="11" t="s">
        <v>11</v>
      </c>
    </row>
    <row r="18" spans="1:3" ht="28.8" x14ac:dyDescent="0.3">
      <c r="A18" s="13" t="s">
        <v>12</v>
      </c>
      <c r="B18" s="9">
        <v>30000</v>
      </c>
      <c r="C18" s="12">
        <v>0.75</v>
      </c>
    </row>
    <row r="19" spans="1:3" x14ac:dyDescent="0.3">
      <c r="A19" s="3"/>
    </row>
    <row r="20" spans="1:3" x14ac:dyDescent="0.3">
      <c r="A20" s="18"/>
    </row>
    <row r="21" spans="1:3" x14ac:dyDescent="0.3">
      <c r="A21" s="15" t="s">
        <v>6</v>
      </c>
    </row>
    <row r="22" spans="1:3" x14ac:dyDescent="0.3">
      <c r="A22" s="16" t="s">
        <v>7</v>
      </c>
      <c r="B22" s="14" t="s">
        <v>9</v>
      </c>
    </row>
    <row r="23" spans="1:3" x14ac:dyDescent="0.3">
      <c r="A23" s="16" t="s">
        <v>8</v>
      </c>
      <c r="B23" s="14" t="s">
        <v>10</v>
      </c>
    </row>
    <row r="24" spans="1:3" x14ac:dyDescent="0.3">
      <c r="A24" s="3"/>
    </row>
    <row r="25" spans="1:3" ht="28.8" x14ac:dyDescent="0.3">
      <c r="A25" s="3"/>
      <c r="B25" s="10" t="s">
        <v>0</v>
      </c>
      <c r="C25" s="11" t="s">
        <v>11</v>
      </c>
    </row>
    <row r="26" spans="1:3" ht="28.8" x14ac:dyDescent="0.3">
      <c r="A26" s="13" t="s">
        <v>12</v>
      </c>
      <c r="B26" s="9">
        <v>30000</v>
      </c>
      <c r="C26" s="12">
        <v>0.75</v>
      </c>
    </row>
    <row r="27" spans="1:3" x14ac:dyDescent="0.3">
      <c r="A27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topLeftCell="A58" workbookViewId="0">
      <selection activeCell="B77" sqref="B77:C87"/>
    </sheetView>
  </sheetViews>
  <sheetFormatPr defaultRowHeight="14.4" x14ac:dyDescent="0.3"/>
  <cols>
    <col min="1" max="1" width="54.5546875" style="2" customWidth="1"/>
    <col min="2" max="2" width="12.109375" customWidth="1"/>
    <col min="3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4" spans="1:4" ht="9.6" customHeight="1" x14ac:dyDescent="0.3"/>
    <row r="5" spans="1:4" x14ac:dyDescent="0.3">
      <c r="A5" s="15" t="s">
        <v>4</v>
      </c>
      <c r="D5" s="20"/>
    </row>
    <row r="6" spans="1:4" x14ac:dyDescent="0.3">
      <c r="A6" s="16" t="s">
        <v>7</v>
      </c>
      <c r="B6" s="14" t="s">
        <v>9</v>
      </c>
      <c r="C6" s="60" t="s">
        <v>207</v>
      </c>
      <c r="D6" s="19"/>
    </row>
    <row r="7" spans="1:4" x14ac:dyDescent="0.3">
      <c r="A7" s="16" t="s">
        <v>8</v>
      </c>
      <c r="B7" s="14" t="s">
        <v>13</v>
      </c>
    </row>
    <row r="8" spans="1:4" x14ac:dyDescent="0.3">
      <c r="A8" s="3"/>
    </row>
    <row r="9" spans="1:4" ht="28.8" x14ac:dyDescent="0.3">
      <c r="A9" s="3"/>
      <c r="B9" s="10" t="s">
        <v>0</v>
      </c>
      <c r="C9" s="11" t="s">
        <v>11</v>
      </c>
    </row>
    <row r="10" spans="1:4" x14ac:dyDescent="0.3">
      <c r="A10" s="16" t="s">
        <v>35</v>
      </c>
      <c r="B10" s="10">
        <v>20000</v>
      </c>
      <c r="C10" s="62">
        <v>0.1</v>
      </c>
    </row>
    <row r="11" spans="1:4" x14ac:dyDescent="0.3">
      <c r="A11" s="25" t="s">
        <v>60</v>
      </c>
      <c r="B11" s="9">
        <v>5000</v>
      </c>
      <c r="C11" s="63">
        <f>B11/200000</f>
        <v>2.5000000000000001E-2</v>
      </c>
    </row>
    <row r="12" spans="1:4" x14ac:dyDescent="0.3">
      <c r="A12" s="25" t="s">
        <v>61</v>
      </c>
      <c r="B12" s="9">
        <v>8000</v>
      </c>
      <c r="C12" s="63">
        <f t="shared" ref="C12:C13" si="0">B12/200000</f>
        <v>0.04</v>
      </c>
    </row>
    <row r="13" spans="1:4" x14ac:dyDescent="0.3">
      <c r="A13" s="25" t="s">
        <v>62</v>
      </c>
      <c r="B13" s="9">
        <v>7000</v>
      </c>
      <c r="C13" s="63">
        <f t="shared" si="0"/>
        <v>3.5000000000000003E-2</v>
      </c>
    </row>
    <row r="14" spans="1:4" x14ac:dyDescent="0.3">
      <c r="A14" s="3"/>
    </row>
    <row r="15" spans="1:4" x14ac:dyDescent="0.3">
      <c r="A15" s="3"/>
    </row>
    <row r="16" spans="1:4" ht="28.8" x14ac:dyDescent="0.3">
      <c r="A16" s="16" t="s">
        <v>36</v>
      </c>
      <c r="B16" s="21" t="s">
        <v>0</v>
      </c>
      <c r="C16" s="22" t="s">
        <v>59</v>
      </c>
    </row>
    <row r="17" spans="1:3" x14ac:dyDescent="0.3">
      <c r="A17" s="23" t="s">
        <v>57</v>
      </c>
      <c r="B17" s="30">
        <v>400</v>
      </c>
      <c r="C17" s="64">
        <f>B17/$B$11</f>
        <v>0.08</v>
      </c>
    </row>
    <row r="18" spans="1:3" x14ac:dyDescent="0.3">
      <c r="A18" s="23" t="s">
        <v>37</v>
      </c>
      <c r="B18" s="30">
        <v>150</v>
      </c>
      <c r="C18" s="64">
        <f t="shared" ref="C18:C38" si="1">B18/$B$11</f>
        <v>0.03</v>
      </c>
    </row>
    <row r="19" spans="1:3" x14ac:dyDescent="0.3">
      <c r="A19" s="23" t="s">
        <v>38</v>
      </c>
      <c r="B19" s="30">
        <v>600</v>
      </c>
      <c r="C19" s="64">
        <f t="shared" si="1"/>
        <v>0.12</v>
      </c>
    </row>
    <row r="20" spans="1:3" x14ac:dyDescent="0.3">
      <c r="A20" s="23" t="s">
        <v>39</v>
      </c>
      <c r="B20" s="30">
        <v>20</v>
      </c>
      <c r="C20" s="64">
        <f t="shared" si="1"/>
        <v>4.0000000000000001E-3</v>
      </c>
    </row>
    <row r="21" spans="1:3" x14ac:dyDescent="0.3">
      <c r="A21" s="23" t="s">
        <v>40</v>
      </c>
      <c r="B21" s="30">
        <v>350</v>
      </c>
      <c r="C21" s="64">
        <f t="shared" si="1"/>
        <v>7.0000000000000007E-2</v>
      </c>
    </row>
    <row r="22" spans="1:3" x14ac:dyDescent="0.3">
      <c r="A22" s="23" t="s">
        <v>41</v>
      </c>
      <c r="B22" s="30">
        <v>120</v>
      </c>
      <c r="C22" s="64">
        <f t="shared" si="1"/>
        <v>2.4E-2</v>
      </c>
    </row>
    <row r="23" spans="1:3" x14ac:dyDescent="0.3">
      <c r="A23" s="23" t="s">
        <v>42</v>
      </c>
      <c r="B23" s="30">
        <v>700</v>
      </c>
      <c r="C23" s="64">
        <f t="shared" si="1"/>
        <v>0.14000000000000001</v>
      </c>
    </row>
    <row r="24" spans="1:3" x14ac:dyDescent="0.3">
      <c r="A24" s="23" t="s">
        <v>43</v>
      </c>
      <c r="B24" s="30">
        <v>140</v>
      </c>
      <c r="C24" s="64">
        <f t="shared" si="1"/>
        <v>2.8000000000000001E-2</v>
      </c>
    </row>
    <row r="25" spans="1:3" x14ac:dyDescent="0.3">
      <c r="A25" s="23" t="s">
        <v>44</v>
      </c>
      <c r="B25" s="30">
        <v>80</v>
      </c>
      <c r="C25" s="64">
        <f t="shared" si="1"/>
        <v>1.6E-2</v>
      </c>
    </row>
    <row r="26" spans="1:3" x14ac:dyDescent="0.3">
      <c r="A26" s="23" t="s">
        <v>45</v>
      </c>
      <c r="B26" s="30">
        <v>130</v>
      </c>
      <c r="C26" s="64">
        <f t="shared" si="1"/>
        <v>2.5999999999999999E-2</v>
      </c>
    </row>
    <row r="27" spans="1:3" x14ac:dyDescent="0.3">
      <c r="A27" s="23" t="s">
        <v>46</v>
      </c>
      <c r="B27" s="30">
        <v>900</v>
      </c>
      <c r="C27" s="64">
        <f t="shared" si="1"/>
        <v>0.18</v>
      </c>
    </row>
    <row r="28" spans="1:3" x14ac:dyDescent="0.3">
      <c r="A28" s="23" t="s">
        <v>47</v>
      </c>
      <c r="B28" s="30">
        <v>640</v>
      </c>
      <c r="C28" s="64">
        <f t="shared" si="1"/>
        <v>0.128</v>
      </c>
    </row>
    <row r="29" spans="1:3" x14ac:dyDescent="0.3">
      <c r="A29" s="23" t="s">
        <v>48</v>
      </c>
      <c r="B29" s="30">
        <v>110</v>
      </c>
      <c r="C29" s="64">
        <f t="shared" si="1"/>
        <v>2.1999999999999999E-2</v>
      </c>
    </row>
    <row r="30" spans="1:3" x14ac:dyDescent="0.3">
      <c r="A30" s="23" t="s">
        <v>49</v>
      </c>
      <c r="B30" s="30">
        <v>60</v>
      </c>
      <c r="C30" s="64">
        <f t="shared" si="1"/>
        <v>1.2E-2</v>
      </c>
    </row>
    <row r="31" spans="1:3" x14ac:dyDescent="0.3">
      <c r="A31" s="23" t="s">
        <v>50</v>
      </c>
      <c r="B31" s="30">
        <v>120</v>
      </c>
      <c r="C31" s="64">
        <f t="shared" si="1"/>
        <v>2.4E-2</v>
      </c>
    </row>
    <row r="32" spans="1:3" x14ac:dyDescent="0.3">
      <c r="A32" s="23" t="s">
        <v>51</v>
      </c>
      <c r="B32" s="30">
        <v>40</v>
      </c>
      <c r="C32" s="64">
        <f t="shared" si="1"/>
        <v>8.0000000000000002E-3</v>
      </c>
    </row>
    <row r="33" spans="1:3" x14ac:dyDescent="0.3">
      <c r="A33" s="23" t="s">
        <v>52</v>
      </c>
      <c r="B33" s="30">
        <v>10</v>
      </c>
      <c r="C33" s="64">
        <f t="shared" si="1"/>
        <v>2E-3</v>
      </c>
    </row>
    <row r="34" spans="1:3" x14ac:dyDescent="0.3">
      <c r="A34" s="23" t="s">
        <v>53</v>
      </c>
      <c r="B34" s="30">
        <v>400</v>
      </c>
      <c r="C34" s="64">
        <f t="shared" si="1"/>
        <v>0.08</v>
      </c>
    </row>
    <row r="35" spans="1:3" x14ac:dyDescent="0.3">
      <c r="A35" s="23" t="s">
        <v>54</v>
      </c>
      <c r="B35" s="30">
        <v>10</v>
      </c>
      <c r="C35" s="64">
        <f t="shared" si="1"/>
        <v>2E-3</v>
      </c>
    </row>
    <row r="36" spans="1:3" x14ac:dyDescent="0.3">
      <c r="A36" s="23" t="s">
        <v>55</v>
      </c>
      <c r="B36" s="30">
        <v>5</v>
      </c>
      <c r="C36" s="64">
        <f t="shared" si="1"/>
        <v>1E-3</v>
      </c>
    </row>
    <row r="37" spans="1:3" x14ac:dyDescent="0.3">
      <c r="A37" s="23" t="s">
        <v>56</v>
      </c>
      <c r="B37" s="30">
        <v>5</v>
      </c>
      <c r="C37" s="64">
        <f t="shared" si="1"/>
        <v>1E-3</v>
      </c>
    </row>
    <row r="38" spans="1:3" x14ac:dyDescent="0.3">
      <c r="A38" s="23" t="s">
        <v>58</v>
      </c>
      <c r="B38" s="30">
        <v>10</v>
      </c>
      <c r="C38" s="64">
        <f t="shared" si="1"/>
        <v>2E-3</v>
      </c>
    </row>
    <row r="39" spans="1:3" x14ac:dyDescent="0.3">
      <c r="A39" s="3"/>
      <c r="B39" s="7"/>
      <c r="C39" s="7"/>
    </row>
    <row r="40" spans="1:3" ht="28.8" x14ac:dyDescent="0.3">
      <c r="A40" s="16" t="s">
        <v>71</v>
      </c>
      <c r="B40" s="21" t="s">
        <v>0</v>
      </c>
      <c r="C40" s="22" t="s">
        <v>59</v>
      </c>
    </row>
    <row r="41" spans="1:3" x14ac:dyDescent="0.3">
      <c r="A41" s="23" t="s">
        <v>63</v>
      </c>
      <c r="B41" s="30">
        <v>1000</v>
      </c>
      <c r="C41" s="64">
        <f>B41/$B$13</f>
        <v>0.14285714285714285</v>
      </c>
    </row>
    <row r="42" spans="1:3" x14ac:dyDescent="0.3">
      <c r="A42" s="23" t="s">
        <v>64</v>
      </c>
      <c r="B42" s="30">
        <v>450</v>
      </c>
      <c r="C42" s="64">
        <f t="shared" ref="C42:C49" si="2">B42/$B$13</f>
        <v>6.4285714285714279E-2</v>
      </c>
    </row>
    <row r="43" spans="1:3" x14ac:dyDescent="0.3">
      <c r="A43" s="23" t="s">
        <v>65</v>
      </c>
      <c r="B43" s="30">
        <v>600</v>
      </c>
      <c r="C43" s="64">
        <f t="shared" si="2"/>
        <v>8.5714285714285715E-2</v>
      </c>
    </row>
    <row r="44" spans="1:3" x14ac:dyDescent="0.3">
      <c r="A44" s="23" t="s">
        <v>66</v>
      </c>
      <c r="B44" s="30">
        <v>130</v>
      </c>
      <c r="C44" s="64">
        <f t="shared" si="2"/>
        <v>1.8571428571428572E-2</v>
      </c>
    </row>
    <row r="45" spans="1:3" x14ac:dyDescent="0.3">
      <c r="A45" s="23" t="s">
        <v>67</v>
      </c>
      <c r="B45" s="30">
        <v>1000</v>
      </c>
      <c r="C45" s="64">
        <f t="shared" si="2"/>
        <v>0.14285714285714285</v>
      </c>
    </row>
    <row r="46" spans="1:3" x14ac:dyDescent="0.3">
      <c r="A46" s="23" t="s">
        <v>68</v>
      </c>
      <c r="B46" s="30">
        <v>1700</v>
      </c>
      <c r="C46" s="64">
        <f t="shared" si="2"/>
        <v>0.24285714285714285</v>
      </c>
    </row>
    <row r="47" spans="1:3" x14ac:dyDescent="0.3">
      <c r="A47" s="23" t="s">
        <v>69</v>
      </c>
      <c r="B47" s="30">
        <v>80</v>
      </c>
      <c r="C47" s="64">
        <f t="shared" si="2"/>
        <v>1.1428571428571429E-2</v>
      </c>
    </row>
    <row r="48" spans="1:3" x14ac:dyDescent="0.3">
      <c r="A48" s="23" t="s">
        <v>70</v>
      </c>
      <c r="B48" s="30">
        <v>2000</v>
      </c>
      <c r="C48" s="64">
        <f t="shared" si="2"/>
        <v>0.2857142857142857</v>
      </c>
    </row>
    <row r="49" spans="1:3" x14ac:dyDescent="0.3">
      <c r="A49" s="23" t="s">
        <v>58</v>
      </c>
      <c r="B49" s="30">
        <v>40</v>
      </c>
      <c r="C49" s="64">
        <f t="shared" si="2"/>
        <v>5.7142857142857143E-3</v>
      </c>
    </row>
    <row r="50" spans="1:3" x14ac:dyDescent="0.3">
      <c r="A50" s="3"/>
      <c r="B50" s="7"/>
      <c r="C50" s="7"/>
    </row>
    <row r="51" spans="1:3" ht="28.8" x14ac:dyDescent="0.3">
      <c r="A51" s="16" t="s">
        <v>72</v>
      </c>
      <c r="B51" s="21" t="s">
        <v>0</v>
      </c>
      <c r="C51" s="22" t="s">
        <v>59</v>
      </c>
    </row>
    <row r="52" spans="1:3" ht="28.8" x14ac:dyDescent="0.3">
      <c r="A52" s="23" t="s">
        <v>73</v>
      </c>
      <c r="B52" s="30">
        <v>2000</v>
      </c>
      <c r="C52" s="64">
        <f>B52/$B$12</f>
        <v>0.25</v>
      </c>
    </row>
    <row r="53" spans="1:3" x14ac:dyDescent="0.3">
      <c r="A53" s="23" t="s">
        <v>74</v>
      </c>
      <c r="B53" s="30">
        <v>100</v>
      </c>
      <c r="C53" s="64">
        <f t="shared" ref="C53:C74" si="3">B53/$B$12</f>
        <v>1.2500000000000001E-2</v>
      </c>
    </row>
    <row r="54" spans="1:3" x14ac:dyDescent="0.3">
      <c r="A54" s="23" t="s">
        <v>75</v>
      </c>
      <c r="B54" s="30">
        <v>800</v>
      </c>
      <c r="C54" s="64">
        <f t="shared" si="3"/>
        <v>0.1</v>
      </c>
    </row>
    <row r="55" spans="1:3" x14ac:dyDescent="0.3">
      <c r="A55" s="23" t="s">
        <v>76</v>
      </c>
      <c r="B55" s="30">
        <v>1000</v>
      </c>
      <c r="C55" s="64">
        <f t="shared" si="3"/>
        <v>0.125</v>
      </c>
    </row>
    <row r="56" spans="1:3" x14ac:dyDescent="0.3">
      <c r="A56" s="23" t="s">
        <v>77</v>
      </c>
      <c r="B56" s="30">
        <v>150</v>
      </c>
      <c r="C56" s="64">
        <f t="shared" si="3"/>
        <v>1.8749999999999999E-2</v>
      </c>
    </row>
    <row r="57" spans="1:3" x14ac:dyDescent="0.3">
      <c r="A57" s="23" t="s">
        <v>78</v>
      </c>
      <c r="B57" s="30">
        <v>80</v>
      </c>
      <c r="C57" s="64">
        <f t="shared" si="3"/>
        <v>0.01</v>
      </c>
    </row>
    <row r="58" spans="1:3" x14ac:dyDescent="0.3">
      <c r="A58" s="23" t="s">
        <v>79</v>
      </c>
      <c r="B58" s="30">
        <v>60</v>
      </c>
      <c r="C58" s="64">
        <f t="shared" si="3"/>
        <v>7.4999999999999997E-3</v>
      </c>
    </row>
    <row r="59" spans="1:3" x14ac:dyDescent="0.3">
      <c r="A59" s="23" t="s">
        <v>80</v>
      </c>
      <c r="B59" s="30">
        <v>110</v>
      </c>
      <c r="C59" s="64">
        <f t="shared" si="3"/>
        <v>1.375E-2</v>
      </c>
    </row>
    <row r="60" spans="1:3" x14ac:dyDescent="0.3">
      <c r="A60" s="23" t="s">
        <v>81</v>
      </c>
      <c r="B60" s="30">
        <v>500</v>
      </c>
      <c r="C60" s="64">
        <f t="shared" si="3"/>
        <v>6.25E-2</v>
      </c>
    </row>
    <row r="61" spans="1:3" x14ac:dyDescent="0.3">
      <c r="A61" s="23" t="s">
        <v>82</v>
      </c>
      <c r="B61" s="30">
        <v>50</v>
      </c>
      <c r="C61" s="64">
        <f t="shared" si="3"/>
        <v>6.2500000000000003E-3</v>
      </c>
    </row>
    <row r="62" spans="1:3" x14ac:dyDescent="0.3">
      <c r="A62" s="23" t="s">
        <v>83</v>
      </c>
      <c r="B62" s="30">
        <v>110</v>
      </c>
      <c r="C62" s="64">
        <f t="shared" si="3"/>
        <v>1.375E-2</v>
      </c>
    </row>
    <row r="63" spans="1:3" x14ac:dyDescent="0.3">
      <c r="A63" s="23" t="s">
        <v>84</v>
      </c>
      <c r="B63" s="30">
        <v>400</v>
      </c>
      <c r="C63" s="64">
        <f t="shared" si="3"/>
        <v>0.05</v>
      </c>
    </row>
    <row r="64" spans="1:3" ht="28.8" x14ac:dyDescent="0.3">
      <c r="A64" s="23" t="s">
        <v>85</v>
      </c>
      <c r="B64" s="30">
        <v>60</v>
      </c>
      <c r="C64" s="64">
        <f t="shared" si="3"/>
        <v>7.4999999999999997E-3</v>
      </c>
    </row>
    <row r="65" spans="1:3" x14ac:dyDescent="0.3">
      <c r="A65" s="23" t="s">
        <v>86</v>
      </c>
      <c r="B65" s="30">
        <v>300</v>
      </c>
      <c r="C65" s="64">
        <f t="shared" si="3"/>
        <v>3.7499999999999999E-2</v>
      </c>
    </row>
    <row r="66" spans="1:3" ht="28.8" x14ac:dyDescent="0.3">
      <c r="A66" s="23" t="s">
        <v>87</v>
      </c>
      <c r="B66" s="30">
        <v>100</v>
      </c>
      <c r="C66" s="64">
        <f t="shared" si="3"/>
        <v>1.2500000000000001E-2</v>
      </c>
    </row>
    <row r="67" spans="1:3" x14ac:dyDescent="0.3">
      <c r="A67" s="23" t="s">
        <v>88</v>
      </c>
      <c r="B67" s="30">
        <v>400</v>
      </c>
      <c r="C67" s="64">
        <f t="shared" si="3"/>
        <v>0.05</v>
      </c>
    </row>
    <row r="68" spans="1:3" x14ac:dyDescent="0.3">
      <c r="A68" s="23" t="s">
        <v>89</v>
      </c>
      <c r="B68" s="30">
        <v>80</v>
      </c>
      <c r="C68" s="64">
        <f t="shared" si="3"/>
        <v>0.01</v>
      </c>
    </row>
    <row r="69" spans="1:3" x14ac:dyDescent="0.3">
      <c r="A69" s="23" t="s">
        <v>90</v>
      </c>
      <c r="B69" s="30">
        <v>250</v>
      </c>
      <c r="C69" s="64">
        <f t="shared" si="3"/>
        <v>3.125E-2</v>
      </c>
    </row>
    <row r="70" spans="1:3" x14ac:dyDescent="0.3">
      <c r="A70" s="23" t="s">
        <v>91</v>
      </c>
      <c r="B70" s="30">
        <v>600</v>
      </c>
      <c r="C70" s="64">
        <f t="shared" si="3"/>
        <v>7.4999999999999997E-2</v>
      </c>
    </row>
    <row r="71" spans="1:3" x14ac:dyDescent="0.3">
      <c r="A71" s="23" t="s">
        <v>92</v>
      </c>
      <c r="B71" s="30">
        <v>80</v>
      </c>
      <c r="C71" s="64">
        <f t="shared" si="3"/>
        <v>0.01</v>
      </c>
    </row>
    <row r="72" spans="1:3" x14ac:dyDescent="0.3">
      <c r="A72" s="23" t="s">
        <v>93</v>
      </c>
      <c r="B72" s="30">
        <v>150</v>
      </c>
      <c r="C72" s="64">
        <f t="shared" si="3"/>
        <v>1.8749999999999999E-2</v>
      </c>
    </row>
    <row r="73" spans="1:3" x14ac:dyDescent="0.3">
      <c r="A73" s="23" t="s">
        <v>94</v>
      </c>
      <c r="B73" s="30">
        <v>220</v>
      </c>
      <c r="C73" s="64">
        <f t="shared" si="3"/>
        <v>2.75E-2</v>
      </c>
    </row>
    <row r="74" spans="1:3" x14ac:dyDescent="0.3">
      <c r="A74" s="23" t="s">
        <v>58</v>
      </c>
      <c r="B74" s="30">
        <v>400</v>
      </c>
      <c r="C74" s="64">
        <f t="shared" si="3"/>
        <v>0.05</v>
      </c>
    </row>
    <row r="75" spans="1:3" x14ac:dyDescent="0.3">
      <c r="A75" s="3"/>
    </row>
    <row r="76" spans="1:3" ht="28.8" x14ac:dyDescent="0.3">
      <c r="A76" s="16" t="s">
        <v>95</v>
      </c>
      <c r="B76" s="29" t="s">
        <v>0</v>
      </c>
      <c r="C76" s="16" t="s">
        <v>210</v>
      </c>
    </row>
    <row r="77" spans="1:3" x14ac:dyDescent="0.3">
      <c r="A77" s="27" t="s">
        <v>24</v>
      </c>
      <c r="B77" s="30">
        <v>100</v>
      </c>
      <c r="C77" s="64">
        <f>B77/(SUM($B$77:$B$87))</f>
        <v>8.2644628099173556E-2</v>
      </c>
    </row>
    <row r="78" spans="1:3" x14ac:dyDescent="0.3">
      <c r="A78" s="27" t="s">
        <v>25</v>
      </c>
      <c r="B78" s="30">
        <v>80</v>
      </c>
      <c r="C78" s="64">
        <f t="shared" ref="C78:C87" si="4">B78/(SUM($B$77:$B$87))</f>
        <v>6.6115702479338845E-2</v>
      </c>
    </row>
    <row r="79" spans="1:3" x14ac:dyDescent="0.3">
      <c r="A79" s="27" t="s">
        <v>26</v>
      </c>
      <c r="B79" s="30">
        <v>300</v>
      </c>
      <c r="C79" s="64">
        <f t="shared" si="4"/>
        <v>0.24793388429752067</v>
      </c>
    </row>
    <row r="80" spans="1:3" x14ac:dyDescent="0.3">
      <c r="A80" s="27" t="s">
        <v>27</v>
      </c>
      <c r="B80" s="30">
        <v>80</v>
      </c>
      <c r="C80" s="64">
        <f t="shared" si="4"/>
        <v>6.6115702479338845E-2</v>
      </c>
    </row>
    <row r="81" spans="1:4" x14ac:dyDescent="0.3">
      <c r="A81" s="27" t="s">
        <v>28</v>
      </c>
      <c r="B81" s="30">
        <v>150</v>
      </c>
      <c r="C81" s="64">
        <f t="shared" si="4"/>
        <v>0.12396694214876033</v>
      </c>
    </row>
    <row r="82" spans="1:4" x14ac:dyDescent="0.3">
      <c r="A82" s="27" t="s">
        <v>29</v>
      </c>
      <c r="B82" s="30">
        <v>200</v>
      </c>
      <c r="C82" s="64">
        <f t="shared" si="4"/>
        <v>0.16528925619834711</v>
      </c>
    </row>
    <row r="83" spans="1:4" x14ac:dyDescent="0.3">
      <c r="A83" s="27" t="s">
        <v>30</v>
      </c>
      <c r="B83" s="30">
        <v>100</v>
      </c>
      <c r="C83" s="64">
        <f t="shared" si="4"/>
        <v>8.2644628099173556E-2</v>
      </c>
    </row>
    <row r="84" spans="1:4" x14ac:dyDescent="0.3">
      <c r="A84" s="27" t="s">
        <v>31</v>
      </c>
      <c r="B84" s="30">
        <v>90</v>
      </c>
      <c r="C84" s="64">
        <f t="shared" si="4"/>
        <v>7.43801652892562E-2</v>
      </c>
    </row>
    <row r="85" spans="1:4" x14ac:dyDescent="0.3">
      <c r="A85" s="27" t="s">
        <v>32</v>
      </c>
      <c r="B85" s="30">
        <v>40</v>
      </c>
      <c r="C85" s="64">
        <f t="shared" si="4"/>
        <v>3.3057851239669422E-2</v>
      </c>
    </row>
    <row r="86" spans="1:4" x14ac:dyDescent="0.3">
      <c r="A86" s="27" t="s">
        <v>33</v>
      </c>
      <c r="B86" s="30">
        <v>10</v>
      </c>
      <c r="C86" s="64">
        <f t="shared" si="4"/>
        <v>8.2644628099173556E-3</v>
      </c>
    </row>
    <row r="87" spans="1:4" x14ac:dyDescent="0.3">
      <c r="A87" s="28" t="s">
        <v>3</v>
      </c>
      <c r="B87" s="30">
        <v>60</v>
      </c>
      <c r="C87" s="64">
        <f t="shared" si="4"/>
        <v>4.9586776859504134E-2</v>
      </c>
    </row>
    <row r="88" spans="1:4" x14ac:dyDescent="0.3">
      <c r="A88" s="3"/>
    </row>
    <row r="89" spans="1:4" x14ac:dyDescent="0.3">
      <c r="A89" s="17"/>
    </row>
    <row r="90" spans="1:4" x14ac:dyDescent="0.3">
      <c r="A90" s="15" t="s">
        <v>5</v>
      </c>
    </row>
    <row r="91" spans="1:4" x14ac:dyDescent="0.3">
      <c r="A91" s="16" t="s">
        <v>7</v>
      </c>
      <c r="B91" s="14" t="s">
        <v>9</v>
      </c>
      <c r="D91" s="19"/>
    </row>
    <row r="92" spans="1:4" x14ac:dyDescent="0.3">
      <c r="A92" s="16" t="s">
        <v>8</v>
      </c>
      <c r="B92" s="14" t="s">
        <v>13</v>
      </c>
    </row>
    <row r="93" spans="1:4" x14ac:dyDescent="0.3">
      <c r="A93" s="3"/>
    </row>
    <row r="94" spans="1:4" ht="28.8" x14ac:dyDescent="0.3">
      <c r="A94" s="3"/>
      <c r="B94" s="10" t="s">
        <v>0</v>
      </c>
      <c r="C94" s="11" t="s">
        <v>11</v>
      </c>
    </row>
    <row r="95" spans="1:4" x14ac:dyDescent="0.3">
      <c r="A95" s="13" t="s">
        <v>35</v>
      </c>
      <c r="B95" s="10">
        <v>20000</v>
      </c>
      <c r="C95" s="62">
        <v>0.1</v>
      </c>
    </row>
    <row r="96" spans="1:4" x14ac:dyDescent="0.3">
      <c r="A96" s="25" t="s">
        <v>60</v>
      </c>
      <c r="B96" s="9">
        <v>5000</v>
      </c>
      <c r="C96" s="63">
        <f>B96/200000</f>
        <v>2.5000000000000001E-2</v>
      </c>
    </row>
    <row r="97" spans="1:3" x14ac:dyDescent="0.3">
      <c r="A97" s="25" t="s">
        <v>61</v>
      </c>
      <c r="B97" s="9">
        <v>8000</v>
      </c>
      <c r="C97" s="63">
        <f t="shared" ref="C97:C98" si="5">B97/200000</f>
        <v>0.04</v>
      </c>
    </row>
    <row r="98" spans="1:3" x14ac:dyDescent="0.3">
      <c r="A98" s="25" t="s">
        <v>62</v>
      </c>
      <c r="B98" s="9">
        <v>7000</v>
      </c>
      <c r="C98" s="63">
        <f t="shared" si="5"/>
        <v>3.5000000000000003E-2</v>
      </c>
    </row>
    <row r="99" spans="1:3" x14ac:dyDescent="0.3">
      <c r="A99" s="3"/>
    </row>
    <row r="100" spans="1:3" x14ac:dyDescent="0.3">
      <c r="A100" s="3"/>
    </row>
    <row r="101" spans="1:3" ht="28.8" x14ac:dyDescent="0.3">
      <c r="A101" s="16" t="s">
        <v>36</v>
      </c>
      <c r="B101" s="21" t="s">
        <v>0</v>
      </c>
      <c r="C101" s="22" t="s">
        <v>59</v>
      </c>
    </row>
    <row r="102" spans="1:3" x14ac:dyDescent="0.3">
      <c r="A102" s="23" t="s">
        <v>57</v>
      </c>
      <c r="B102" s="30">
        <v>400</v>
      </c>
      <c r="C102" s="64">
        <f>B102/$B$11</f>
        <v>0.08</v>
      </c>
    </row>
    <row r="103" spans="1:3" x14ac:dyDescent="0.3">
      <c r="A103" s="23" t="s">
        <v>37</v>
      </c>
      <c r="B103" s="30">
        <v>150</v>
      </c>
      <c r="C103" s="64">
        <f t="shared" ref="C103:C123" si="6">B103/$B$11</f>
        <v>0.03</v>
      </c>
    </row>
    <row r="104" spans="1:3" x14ac:dyDescent="0.3">
      <c r="A104" s="23" t="s">
        <v>38</v>
      </c>
      <c r="B104" s="30">
        <v>600</v>
      </c>
      <c r="C104" s="64">
        <f t="shared" si="6"/>
        <v>0.12</v>
      </c>
    </row>
    <row r="105" spans="1:3" x14ac:dyDescent="0.3">
      <c r="A105" s="23" t="s">
        <v>39</v>
      </c>
      <c r="B105" s="30">
        <v>20</v>
      </c>
      <c r="C105" s="64">
        <f t="shared" si="6"/>
        <v>4.0000000000000001E-3</v>
      </c>
    </row>
    <row r="106" spans="1:3" x14ac:dyDescent="0.3">
      <c r="A106" s="23" t="s">
        <v>40</v>
      </c>
      <c r="B106" s="30">
        <v>350</v>
      </c>
      <c r="C106" s="64">
        <f t="shared" si="6"/>
        <v>7.0000000000000007E-2</v>
      </c>
    </row>
    <row r="107" spans="1:3" x14ac:dyDescent="0.3">
      <c r="A107" s="23" t="s">
        <v>41</v>
      </c>
      <c r="B107" s="30">
        <v>120</v>
      </c>
      <c r="C107" s="64">
        <f t="shared" si="6"/>
        <v>2.4E-2</v>
      </c>
    </row>
    <row r="108" spans="1:3" x14ac:dyDescent="0.3">
      <c r="A108" s="23" t="s">
        <v>42</v>
      </c>
      <c r="B108" s="30">
        <v>700</v>
      </c>
      <c r="C108" s="64">
        <f t="shared" si="6"/>
        <v>0.14000000000000001</v>
      </c>
    </row>
    <row r="109" spans="1:3" x14ac:dyDescent="0.3">
      <c r="A109" s="23" t="s">
        <v>43</v>
      </c>
      <c r="B109" s="30">
        <v>140</v>
      </c>
      <c r="C109" s="64">
        <f t="shared" si="6"/>
        <v>2.8000000000000001E-2</v>
      </c>
    </row>
    <row r="110" spans="1:3" x14ac:dyDescent="0.3">
      <c r="A110" s="23" t="s">
        <v>44</v>
      </c>
      <c r="B110" s="30">
        <v>80</v>
      </c>
      <c r="C110" s="64">
        <f t="shared" si="6"/>
        <v>1.6E-2</v>
      </c>
    </row>
    <row r="111" spans="1:3" x14ac:dyDescent="0.3">
      <c r="A111" s="23" t="s">
        <v>45</v>
      </c>
      <c r="B111" s="30">
        <v>130</v>
      </c>
      <c r="C111" s="64">
        <f t="shared" si="6"/>
        <v>2.5999999999999999E-2</v>
      </c>
    </row>
    <row r="112" spans="1:3" x14ac:dyDescent="0.3">
      <c r="A112" s="23" t="s">
        <v>46</v>
      </c>
      <c r="B112" s="30">
        <v>900</v>
      </c>
      <c r="C112" s="64">
        <f t="shared" si="6"/>
        <v>0.18</v>
      </c>
    </row>
    <row r="113" spans="1:3" x14ac:dyDescent="0.3">
      <c r="A113" s="23" t="s">
        <v>47</v>
      </c>
      <c r="B113" s="30">
        <v>640</v>
      </c>
      <c r="C113" s="64">
        <f t="shared" si="6"/>
        <v>0.128</v>
      </c>
    </row>
    <row r="114" spans="1:3" x14ac:dyDescent="0.3">
      <c r="A114" s="23" t="s">
        <v>48</v>
      </c>
      <c r="B114" s="30">
        <v>110</v>
      </c>
      <c r="C114" s="64">
        <f t="shared" si="6"/>
        <v>2.1999999999999999E-2</v>
      </c>
    </row>
    <row r="115" spans="1:3" x14ac:dyDescent="0.3">
      <c r="A115" s="23" t="s">
        <v>49</v>
      </c>
      <c r="B115" s="30">
        <v>60</v>
      </c>
      <c r="C115" s="64">
        <f t="shared" si="6"/>
        <v>1.2E-2</v>
      </c>
    </row>
    <row r="116" spans="1:3" x14ac:dyDescent="0.3">
      <c r="A116" s="23" t="s">
        <v>50</v>
      </c>
      <c r="B116" s="30">
        <v>120</v>
      </c>
      <c r="C116" s="64">
        <f t="shared" si="6"/>
        <v>2.4E-2</v>
      </c>
    </row>
    <row r="117" spans="1:3" x14ac:dyDescent="0.3">
      <c r="A117" s="23" t="s">
        <v>51</v>
      </c>
      <c r="B117" s="30">
        <v>40</v>
      </c>
      <c r="C117" s="64">
        <f t="shared" si="6"/>
        <v>8.0000000000000002E-3</v>
      </c>
    </row>
    <row r="118" spans="1:3" x14ac:dyDescent="0.3">
      <c r="A118" s="23" t="s">
        <v>52</v>
      </c>
      <c r="B118" s="30">
        <v>10</v>
      </c>
      <c r="C118" s="64">
        <f t="shared" si="6"/>
        <v>2E-3</v>
      </c>
    </row>
    <row r="119" spans="1:3" x14ac:dyDescent="0.3">
      <c r="A119" s="23" t="s">
        <v>53</v>
      </c>
      <c r="B119" s="30">
        <v>400</v>
      </c>
      <c r="C119" s="64">
        <f t="shared" si="6"/>
        <v>0.08</v>
      </c>
    </row>
    <row r="120" spans="1:3" x14ac:dyDescent="0.3">
      <c r="A120" s="23" t="s">
        <v>54</v>
      </c>
      <c r="B120" s="30">
        <v>10</v>
      </c>
      <c r="C120" s="64">
        <f t="shared" si="6"/>
        <v>2E-3</v>
      </c>
    </row>
    <row r="121" spans="1:3" x14ac:dyDescent="0.3">
      <c r="A121" s="23" t="s">
        <v>55</v>
      </c>
      <c r="B121" s="30">
        <v>5</v>
      </c>
      <c r="C121" s="64">
        <f t="shared" si="6"/>
        <v>1E-3</v>
      </c>
    </row>
    <row r="122" spans="1:3" x14ac:dyDescent="0.3">
      <c r="A122" s="23" t="s">
        <v>56</v>
      </c>
      <c r="B122" s="30">
        <v>5</v>
      </c>
      <c r="C122" s="64">
        <f t="shared" si="6"/>
        <v>1E-3</v>
      </c>
    </row>
    <row r="123" spans="1:3" x14ac:dyDescent="0.3">
      <c r="A123" s="23" t="s">
        <v>58</v>
      </c>
      <c r="B123" s="30">
        <v>10</v>
      </c>
      <c r="C123" s="64">
        <f t="shared" si="6"/>
        <v>2E-3</v>
      </c>
    </row>
    <row r="124" spans="1:3" x14ac:dyDescent="0.3">
      <c r="A124" s="3"/>
      <c r="B124" s="7"/>
      <c r="C124" s="7"/>
    </row>
    <row r="125" spans="1:3" ht="28.8" x14ac:dyDescent="0.3">
      <c r="A125" s="16" t="s">
        <v>71</v>
      </c>
      <c r="B125" s="21" t="s">
        <v>0</v>
      </c>
      <c r="C125" s="22" t="s">
        <v>59</v>
      </c>
    </row>
    <row r="126" spans="1:3" x14ac:dyDescent="0.3">
      <c r="A126" s="23" t="s">
        <v>63</v>
      </c>
      <c r="B126" s="30">
        <v>1000</v>
      </c>
      <c r="C126" s="64">
        <f>B126/$B$13</f>
        <v>0.14285714285714285</v>
      </c>
    </row>
    <row r="127" spans="1:3" x14ac:dyDescent="0.3">
      <c r="A127" s="23" t="s">
        <v>64</v>
      </c>
      <c r="B127" s="30">
        <v>450</v>
      </c>
      <c r="C127" s="64">
        <f t="shared" ref="C127:C134" si="7">B127/$B$13</f>
        <v>6.4285714285714279E-2</v>
      </c>
    </row>
    <row r="128" spans="1:3" x14ac:dyDescent="0.3">
      <c r="A128" s="23" t="s">
        <v>65</v>
      </c>
      <c r="B128" s="30">
        <v>600</v>
      </c>
      <c r="C128" s="64">
        <f t="shared" si="7"/>
        <v>8.5714285714285715E-2</v>
      </c>
    </row>
    <row r="129" spans="1:3" x14ac:dyDescent="0.3">
      <c r="A129" s="23" t="s">
        <v>66</v>
      </c>
      <c r="B129" s="30">
        <v>130</v>
      </c>
      <c r="C129" s="64">
        <f t="shared" si="7"/>
        <v>1.8571428571428572E-2</v>
      </c>
    </row>
    <row r="130" spans="1:3" x14ac:dyDescent="0.3">
      <c r="A130" s="23" t="s">
        <v>67</v>
      </c>
      <c r="B130" s="30">
        <v>1000</v>
      </c>
      <c r="C130" s="64">
        <f t="shared" si="7"/>
        <v>0.14285714285714285</v>
      </c>
    </row>
    <row r="131" spans="1:3" x14ac:dyDescent="0.3">
      <c r="A131" s="23" t="s">
        <v>68</v>
      </c>
      <c r="B131" s="30">
        <v>1700</v>
      </c>
      <c r="C131" s="64">
        <f t="shared" si="7"/>
        <v>0.24285714285714285</v>
      </c>
    </row>
    <row r="132" spans="1:3" x14ac:dyDescent="0.3">
      <c r="A132" s="23" t="s">
        <v>69</v>
      </c>
      <c r="B132" s="30">
        <v>80</v>
      </c>
      <c r="C132" s="64">
        <f t="shared" si="7"/>
        <v>1.1428571428571429E-2</v>
      </c>
    </row>
    <row r="133" spans="1:3" x14ac:dyDescent="0.3">
      <c r="A133" s="23" t="s">
        <v>70</v>
      </c>
      <c r="B133" s="30">
        <v>2000</v>
      </c>
      <c r="C133" s="64">
        <f t="shared" si="7"/>
        <v>0.2857142857142857</v>
      </c>
    </row>
    <row r="134" spans="1:3" x14ac:dyDescent="0.3">
      <c r="A134" s="23" t="s">
        <v>58</v>
      </c>
      <c r="B134" s="30">
        <v>40</v>
      </c>
      <c r="C134" s="64">
        <f t="shared" si="7"/>
        <v>5.7142857142857143E-3</v>
      </c>
    </row>
    <row r="135" spans="1:3" x14ac:dyDescent="0.3">
      <c r="A135" s="3"/>
      <c r="B135" s="7"/>
      <c r="C135" s="7"/>
    </row>
    <row r="136" spans="1:3" ht="28.8" x14ac:dyDescent="0.3">
      <c r="A136" s="16" t="s">
        <v>72</v>
      </c>
      <c r="B136" s="21" t="s">
        <v>0</v>
      </c>
      <c r="C136" s="22" t="s">
        <v>59</v>
      </c>
    </row>
    <row r="137" spans="1:3" ht="28.8" x14ac:dyDescent="0.3">
      <c r="A137" s="23" t="s">
        <v>73</v>
      </c>
      <c r="B137" s="30">
        <v>2000</v>
      </c>
      <c r="C137" s="64">
        <f>B137/$B$12</f>
        <v>0.25</v>
      </c>
    </row>
    <row r="138" spans="1:3" x14ac:dyDescent="0.3">
      <c r="A138" s="23" t="s">
        <v>74</v>
      </c>
      <c r="B138" s="30">
        <v>100</v>
      </c>
      <c r="C138" s="64">
        <f t="shared" ref="C138:C159" si="8">B138/$B$12</f>
        <v>1.2500000000000001E-2</v>
      </c>
    </row>
    <row r="139" spans="1:3" x14ac:dyDescent="0.3">
      <c r="A139" s="23" t="s">
        <v>75</v>
      </c>
      <c r="B139" s="30">
        <v>800</v>
      </c>
      <c r="C139" s="64">
        <f t="shared" si="8"/>
        <v>0.1</v>
      </c>
    </row>
    <row r="140" spans="1:3" x14ac:dyDescent="0.3">
      <c r="A140" s="23" t="s">
        <v>76</v>
      </c>
      <c r="B140" s="30">
        <v>1000</v>
      </c>
      <c r="C140" s="64">
        <f t="shared" si="8"/>
        <v>0.125</v>
      </c>
    </row>
    <row r="141" spans="1:3" x14ac:dyDescent="0.3">
      <c r="A141" s="23" t="s">
        <v>77</v>
      </c>
      <c r="B141" s="30">
        <v>150</v>
      </c>
      <c r="C141" s="64">
        <f t="shared" si="8"/>
        <v>1.8749999999999999E-2</v>
      </c>
    </row>
    <row r="142" spans="1:3" x14ac:dyDescent="0.3">
      <c r="A142" s="23" t="s">
        <v>78</v>
      </c>
      <c r="B142" s="30">
        <v>80</v>
      </c>
      <c r="C142" s="64">
        <f t="shared" si="8"/>
        <v>0.01</v>
      </c>
    </row>
    <row r="143" spans="1:3" x14ac:dyDescent="0.3">
      <c r="A143" s="23" t="s">
        <v>79</v>
      </c>
      <c r="B143" s="30">
        <v>60</v>
      </c>
      <c r="C143" s="64">
        <f t="shared" si="8"/>
        <v>7.4999999999999997E-3</v>
      </c>
    </row>
    <row r="144" spans="1:3" x14ac:dyDescent="0.3">
      <c r="A144" s="23" t="s">
        <v>80</v>
      </c>
      <c r="B144" s="30">
        <v>110</v>
      </c>
      <c r="C144" s="64">
        <f t="shared" si="8"/>
        <v>1.375E-2</v>
      </c>
    </row>
    <row r="145" spans="1:3" x14ac:dyDescent="0.3">
      <c r="A145" s="23" t="s">
        <v>81</v>
      </c>
      <c r="B145" s="30">
        <v>500</v>
      </c>
      <c r="C145" s="64">
        <f t="shared" si="8"/>
        <v>6.25E-2</v>
      </c>
    </row>
    <row r="146" spans="1:3" x14ac:dyDescent="0.3">
      <c r="A146" s="23" t="s">
        <v>82</v>
      </c>
      <c r="B146" s="30">
        <v>50</v>
      </c>
      <c r="C146" s="64">
        <f t="shared" si="8"/>
        <v>6.2500000000000003E-3</v>
      </c>
    </row>
    <row r="147" spans="1:3" x14ac:dyDescent="0.3">
      <c r="A147" s="23" t="s">
        <v>83</v>
      </c>
      <c r="B147" s="30">
        <v>110</v>
      </c>
      <c r="C147" s="64">
        <f t="shared" si="8"/>
        <v>1.375E-2</v>
      </c>
    </row>
    <row r="148" spans="1:3" x14ac:dyDescent="0.3">
      <c r="A148" s="23" t="s">
        <v>84</v>
      </c>
      <c r="B148" s="30">
        <v>400</v>
      </c>
      <c r="C148" s="64">
        <f t="shared" si="8"/>
        <v>0.05</v>
      </c>
    </row>
    <row r="149" spans="1:3" ht="28.8" x14ac:dyDescent="0.3">
      <c r="A149" s="23" t="s">
        <v>85</v>
      </c>
      <c r="B149" s="30">
        <v>60</v>
      </c>
      <c r="C149" s="64">
        <f t="shared" si="8"/>
        <v>7.4999999999999997E-3</v>
      </c>
    </row>
    <row r="150" spans="1:3" x14ac:dyDescent="0.3">
      <c r="A150" s="23" t="s">
        <v>86</v>
      </c>
      <c r="B150" s="30">
        <v>300</v>
      </c>
      <c r="C150" s="64">
        <f t="shared" si="8"/>
        <v>3.7499999999999999E-2</v>
      </c>
    </row>
    <row r="151" spans="1:3" ht="28.8" x14ac:dyDescent="0.3">
      <c r="A151" s="23" t="s">
        <v>87</v>
      </c>
      <c r="B151" s="30">
        <v>100</v>
      </c>
      <c r="C151" s="64">
        <f t="shared" si="8"/>
        <v>1.2500000000000001E-2</v>
      </c>
    </row>
    <row r="152" spans="1:3" x14ac:dyDescent="0.3">
      <c r="A152" s="23" t="s">
        <v>88</v>
      </c>
      <c r="B152" s="30">
        <v>400</v>
      </c>
      <c r="C152" s="64">
        <f t="shared" si="8"/>
        <v>0.05</v>
      </c>
    </row>
    <row r="153" spans="1:3" x14ac:dyDescent="0.3">
      <c r="A153" s="23" t="s">
        <v>89</v>
      </c>
      <c r="B153" s="30">
        <v>80</v>
      </c>
      <c r="C153" s="64">
        <f t="shared" si="8"/>
        <v>0.01</v>
      </c>
    </row>
    <row r="154" spans="1:3" x14ac:dyDescent="0.3">
      <c r="A154" s="23" t="s">
        <v>90</v>
      </c>
      <c r="B154" s="30">
        <v>250</v>
      </c>
      <c r="C154" s="64">
        <f t="shared" si="8"/>
        <v>3.125E-2</v>
      </c>
    </row>
    <row r="155" spans="1:3" x14ac:dyDescent="0.3">
      <c r="A155" s="23" t="s">
        <v>91</v>
      </c>
      <c r="B155" s="30">
        <v>600</v>
      </c>
      <c r="C155" s="64">
        <f t="shared" si="8"/>
        <v>7.4999999999999997E-2</v>
      </c>
    </row>
    <row r="156" spans="1:3" x14ac:dyDescent="0.3">
      <c r="A156" s="23" t="s">
        <v>92</v>
      </c>
      <c r="B156" s="30">
        <v>80</v>
      </c>
      <c r="C156" s="64">
        <f t="shared" si="8"/>
        <v>0.01</v>
      </c>
    </row>
    <row r="157" spans="1:3" x14ac:dyDescent="0.3">
      <c r="A157" s="23" t="s">
        <v>93</v>
      </c>
      <c r="B157" s="30">
        <v>150</v>
      </c>
      <c r="C157" s="64">
        <f t="shared" si="8"/>
        <v>1.8749999999999999E-2</v>
      </c>
    </row>
    <row r="158" spans="1:3" x14ac:dyDescent="0.3">
      <c r="A158" s="23" t="s">
        <v>94</v>
      </c>
      <c r="B158" s="30">
        <v>220</v>
      </c>
      <c r="C158" s="64">
        <f t="shared" si="8"/>
        <v>2.75E-2</v>
      </c>
    </row>
    <row r="159" spans="1:3" x14ac:dyDescent="0.3">
      <c r="A159" s="23" t="s">
        <v>58</v>
      </c>
      <c r="B159" s="30">
        <v>400</v>
      </c>
      <c r="C159" s="64">
        <f t="shared" si="8"/>
        <v>0.05</v>
      </c>
    </row>
    <row r="160" spans="1:3" x14ac:dyDescent="0.3">
      <c r="A160" s="3"/>
    </row>
    <row r="161" spans="1:4" ht="28.8" x14ac:dyDescent="0.3">
      <c r="A161" s="16" t="s">
        <v>95</v>
      </c>
      <c r="B161" s="29" t="s">
        <v>0</v>
      </c>
      <c r="C161" s="16" t="s">
        <v>210</v>
      </c>
    </row>
    <row r="162" spans="1:4" x14ac:dyDescent="0.3">
      <c r="A162" s="27" t="s">
        <v>24</v>
      </c>
      <c r="B162" s="14">
        <v>100</v>
      </c>
      <c r="C162" s="61">
        <f>B162/(SUM($B$77:$B$87))</f>
        <v>8.2644628099173556E-2</v>
      </c>
    </row>
    <row r="163" spans="1:4" x14ac:dyDescent="0.3">
      <c r="A163" s="27" t="s">
        <v>25</v>
      </c>
      <c r="B163" s="14">
        <v>80</v>
      </c>
      <c r="C163" s="61">
        <f t="shared" ref="C163:C172" si="9">B163/(SUM($B$77:$B$87))</f>
        <v>6.6115702479338845E-2</v>
      </c>
    </row>
    <row r="164" spans="1:4" x14ac:dyDescent="0.3">
      <c r="A164" s="27" t="s">
        <v>26</v>
      </c>
      <c r="B164" s="14">
        <v>300</v>
      </c>
      <c r="C164" s="61">
        <f t="shared" si="9"/>
        <v>0.24793388429752067</v>
      </c>
    </row>
    <row r="165" spans="1:4" x14ac:dyDescent="0.3">
      <c r="A165" s="27" t="s">
        <v>27</v>
      </c>
      <c r="B165" s="14">
        <v>80</v>
      </c>
      <c r="C165" s="61">
        <f t="shared" si="9"/>
        <v>6.6115702479338845E-2</v>
      </c>
    </row>
    <row r="166" spans="1:4" x14ac:dyDescent="0.3">
      <c r="A166" s="27" t="s">
        <v>28</v>
      </c>
      <c r="B166" s="14">
        <v>150</v>
      </c>
      <c r="C166" s="61">
        <f t="shared" si="9"/>
        <v>0.12396694214876033</v>
      </c>
    </row>
    <row r="167" spans="1:4" x14ac:dyDescent="0.3">
      <c r="A167" s="27" t="s">
        <v>29</v>
      </c>
      <c r="B167" s="14">
        <v>200</v>
      </c>
      <c r="C167" s="61">
        <f t="shared" si="9"/>
        <v>0.16528925619834711</v>
      </c>
    </row>
    <row r="168" spans="1:4" x14ac:dyDescent="0.3">
      <c r="A168" s="27" t="s">
        <v>30</v>
      </c>
      <c r="B168" s="14">
        <v>100</v>
      </c>
      <c r="C168" s="61">
        <f t="shared" si="9"/>
        <v>8.2644628099173556E-2</v>
      </c>
    </row>
    <row r="169" spans="1:4" x14ac:dyDescent="0.3">
      <c r="A169" s="27" t="s">
        <v>31</v>
      </c>
      <c r="B169" s="14">
        <v>90</v>
      </c>
      <c r="C169" s="61">
        <f t="shared" si="9"/>
        <v>7.43801652892562E-2</v>
      </c>
    </row>
    <row r="170" spans="1:4" x14ac:dyDescent="0.3">
      <c r="A170" s="27" t="s">
        <v>32</v>
      </c>
      <c r="B170" s="14">
        <v>40</v>
      </c>
      <c r="C170" s="61">
        <f t="shared" si="9"/>
        <v>3.3057851239669422E-2</v>
      </c>
    </row>
    <row r="171" spans="1:4" x14ac:dyDescent="0.3">
      <c r="A171" s="27" t="s">
        <v>33</v>
      </c>
      <c r="B171" s="14">
        <v>10</v>
      </c>
      <c r="C171" s="61">
        <f t="shared" si="9"/>
        <v>8.2644628099173556E-3</v>
      </c>
    </row>
    <row r="172" spans="1:4" x14ac:dyDescent="0.3">
      <c r="A172" s="28" t="s">
        <v>3</v>
      </c>
      <c r="B172" s="14">
        <v>60</v>
      </c>
      <c r="C172" s="61">
        <f t="shared" si="9"/>
        <v>4.9586776859504134E-2</v>
      </c>
    </row>
    <row r="173" spans="1:4" x14ac:dyDescent="0.3">
      <c r="A173" s="3"/>
    </row>
    <row r="174" spans="1:4" x14ac:dyDescent="0.3">
      <c r="A174" s="15" t="s">
        <v>6</v>
      </c>
    </row>
    <row r="175" spans="1:4" x14ac:dyDescent="0.3">
      <c r="A175" s="16" t="s">
        <v>7</v>
      </c>
      <c r="B175" s="14" t="s">
        <v>9</v>
      </c>
      <c r="D175" s="19"/>
    </row>
    <row r="176" spans="1:4" x14ac:dyDescent="0.3">
      <c r="A176" s="16" t="s">
        <v>8</v>
      </c>
      <c r="B176" s="14" t="s">
        <v>13</v>
      </c>
    </row>
    <row r="177" spans="1:3" x14ac:dyDescent="0.3">
      <c r="A177" s="3"/>
    </row>
    <row r="178" spans="1:3" ht="28.8" x14ac:dyDescent="0.3">
      <c r="A178" s="3"/>
      <c r="B178" s="10" t="s">
        <v>0</v>
      </c>
      <c r="C178" s="11" t="s">
        <v>11</v>
      </c>
    </row>
    <row r="179" spans="1:3" x14ac:dyDescent="0.3">
      <c r="A179" s="13" t="s">
        <v>35</v>
      </c>
      <c r="B179" s="10">
        <v>20000</v>
      </c>
      <c r="C179" s="62">
        <v>0.1</v>
      </c>
    </row>
    <row r="180" spans="1:3" x14ac:dyDescent="0.3">
      <c r="A180" s="25" t="s">
        <v>60</v>
      </c>
      <c r="B180" s="9">
        <v>5000</v>
      </c>
      <c r="C180" s="63">
        <f>B180/200000</f>
        <v>2.5000000000000001E-2</v>
      </c>
    </row>
    <row r="181" spans="1:3" x14ac:dyDescent="0.3">
      <c r="A181" s="25" t="s">
        <v>61</v>
      </c>
      <c r="B181" s="9">
        <v>8000</v>
      </c>
      <c r="C181" s="63">
        <f t="shared" ref="C181:C182" si="10">B181/200000</f>
        <v>0.04</v>
      </c>
    </row>
    <row r="182" spans="1:3" x14ac:dyDescent="0.3">
      <c r="A182" s="25" t="s">
        <v>62</v>
      </c>
      <c r="B182" s="9">
        <v>7000</v>
      </c>
      <c r="C182" s="63">
        <f t="shared" si="10"/>
        <v>3.5000000000000003E-2</v>
      </c>
    </row>
    <row r="183" spans="1:3" x14ac:dyDescent="0.3">
      <c r="A183" s="3"/>
    </row>
    <row r="184" spans="1:3" x14ac:dyDescent="0.3">
      <c r="A184" s="3"/>
    </row>
    <row r="185" spans="1:3" ht="28.8" x14ac:dyDescent="0.3">
      <c r="A185" s="16" t="s">
        <v>36</v>
      </c>
      <c r="B185" s="21" t="s">
        <v>0</v>
      </c>
      <c r="C185" s="22" t="s">
        <v>59</v>
      </c>
    </row>
    <row r="186" spans="1:3" x14ac:dyDescent="0.3">
      <c r="A186" s="23" t="s">
        <v>57</v>
      </c>
      <c r="B186" s="30">
        <v>400</v>
      </c>
      <c r="C186" s="64">
        <f>B186/$B$11</f>
        <v>0.08</v>
      </c>
    </row>
    <row r="187" spans="1:3" x14ac:dyDescent="0.3">
      <c r="A187" s="23" t="s">
        <v>37</v>
      </c>
      <c r="B187" s="30">
        <v>150</v>
      </c>
      <c r="C187" s="64">
        <f t="shared" ref="C187:C207" si="11">B187/$B$11</f>
        <v>0.03</v>
      </c>
    </row>
    <row r="188" spans="1:3" x14ac:dyDescent="0.3">
      <c r="A188" s="23" t="s">
        <v>38</v>
      </c>
      <c r="B188" s="30">
        <v>600</v>
      </c>
      <c r="C188" s="64">
        <f t="shared" si="11"/>
        <v>0.12</v>
      </c>
    </row>
    <row r="189" spans="1:3" x14ac:dyDescent="0.3">
      <c r="A189" s="23" t="s">
        <v>39</v>
      </c>
      <c r="B189" s="30">
        <v>20</v>
      </c>
      <c r="C189" s="64">
        <f t="shared" si="11"/>
        <v>4.0000000000000001E-3</v>
      </c>
    </row>
    <row r="190" spans="1:3" x14ac:dyDescent="0.3">
      <c r="A190" s="23" t="s">
        <v>40</v>
      </c>
      <c r="B190" s="30">
        <v>350</v>
      </c>
      <c r="C190" s="64">
        <f t="shared" si="11"/>
        <v>7.0000000000000007E-2</v>
      </c>
    </row>
    <row r="191" spans="1:3" x14ac:dyDescent="0.3">
      <c r="A191" s="23" t="s">
        <v>41</v>
      </c>
      <c r="B191" s="30">
        <v>120</v>
      </c>
      <c r="C191" s="64">
        <f t="shared" si="11"/>
        <v>2.4E-2</v>
      </c>
    </row>
    <row r="192" spans="1:3" x14ac:dyDescent="0.3">
      <c r="A192" s="23" t="s">
        <v>42</v>
      </c>
      <c r="B192" s="30">
        <v>700</v>
      </c>
      <c r="C192" s="64">
        <f t="shared" si="11"/>
        <v>0.14000000000000001</v>
      </c>
    </row>
    <row r="193" spans="1:3" x14ac:dyDescent="0.3">
      <c r="A193" s="23" t="s">
        <v>43</v>
      </c>
      <c r="B193" s="30">
        <v>140</v>
      </c>
      <c r="C193" s="64">
        <f t="shared" si="11"/>
        <v>2.8000000000000001E-2</v>
      </c>
    </row>
    <row r="194" spans="1:3" x14ac:dyDescent="0.3">
      <c r="A194" s="23" t="s">
        <v>44</v>
      </c>
      <c r="B194" s="30">
        <v>80</v>
      </c>
      <c r="C194" s="64">
        <f t="shared" si="11"/>
        <v>1.6E-2</v>
      </c>
    </row>
    <row r="195" spans="1:3" x14ac:dyDescent="0.3">
      <c r="A195" s="23" t="s">
        <v>45</v>
      </c>
      <c r="B195" s="30">
        <v>130</v>
      </c>
      <c r="C195" s="64">
        <f t="shared" si="11"/>
        <v>2.5999999999999999E-2</v>
      </c>
    </row>
    <row r="196" spans="1:3" x14ac:dyDescent="0.3">
      <c r="A196" s="23" t="s">
        <v>46</v>
      </c>
      <c r="B196" s="30">
        <v>900</v>
      </c>
      <c r="C196" s="64">
        <f t="shared" si="11"/>
        <v>0.18</v>
      </c>
    </row>
    <row r="197" spans="1:3" x14ac:dyDescent="0.3">
      <c r="A197" s="23" t="s">
        <v>47</v>
      </c>
      <c r="B197" s="30">
        <v>640</v>
      </c>
      <c r="C197" s="64">
        <f t="shared" si="11"/>
        <v>0.128</v>
      </c>
    </row>
    <row r="198" spans="1:3" x14ac:dyDescent="0.3">
      <c r="A198" s="23" t="s">
        <v>48</v>
      </c>
      <c r="B198" s="30">
        <v>110</v>
      </c>
      <c r="C198" s="64">
        <f t="shared" si="11"/>
        <v>2.1999999999999999E-2</v>
      </c>
    </row>
    <row r="199" spans="1:3" x14ac:dyDescent="0.3">
      <c r="A199" s="23" t="s">
        <v>49</v>
      </c>
      <c r="B199" s="30">
        <v>60</v>
      </c>
      <c r="C199" s="64">
        <f t="shared" si="11"/>
        <v>1.2E-2</v>
      </c>
    </row>
    <row r="200" spans="1:3" x14ac:dyDescent="0.3">
      <c r="A200" s="23" t="s">
        <v>50</v>
      </c>
      <c r="B200" s="30">
        <v>120</v>
      </c>
      <c r="C200" s="64">
        <f t="shared" si="11"/>
        <v>2.4E-2</v>
      </c>
    </row>
    <row r="201" spans="1:3" x14ac:dyDescent="0.3">
      <c r="A201" s="23" t="s">
        <v>51</v>
      </c>
      <c r="B201" s="30">
        <v>40</v>
      </c>
      <c r="C201" s="64">
        <f t="shared" si="11"/>
        <v>8.0000000000000002E-3</v>
      </c>
    </row>
    <row r="202" spans="1:3" x14ac:dyDescent="0.3">
      <c r="A202" s="23" t="s">
        <v>52</v>
      </c>
      <c r="B202" s="30">
        <v>10</v>
      </c>
      <c r="C202" s="64">
        <f t="shared" si="11"/>
        <v>2E-3</v>
      </c>
    </row>
    <row r="203" spans="1:3" x14ac:dyDescent="0.3">
      <c r="A203" s="23" t="s">
        <v>53</v>
      </c>
      <c r="B203" s="30">
        <v>400</v>
      </c>
      <c r="C203" s="64">
        <f t="shared" si="11"/>
        <v>0.08</v>
      </c>
    </row>
    <row r="204" spans="1:3" x14ac:dyDescent="0.3">
      <c r="A204" s="23" t="s">
        <v>54</v>
      </c>
      <c r="B204" s="30">
        <v>10</v>
      </c>
      <c r="C204" s="64">
        <f t="shared" si="11"/>
        <v>2E-3</v>
      </c>
    </row>
    <row r="205" spans="1:3" x14ac:dyDescent="0.3">
      <c r="A205" s="23" t="s">
        <v>55</v>
      </c>
      <c r="B205" s="30">
        <v>5</v>
      </c>
      <c r="C205" s="64">
        <f t="shared" si="11"/>
        <v>1E-3</v>
      </c>
    </row>
    <row r="206" spans="1:3" x14ac:dyDescent="0.3">
      <c r="A206" s="23" t="s">
        <v>56</v>
      </c>
      <c r="B206" s="30">
        <v>5</v>
      </c>
      <c r="C206" s="64">
        <f t="shared" si="11"/>
        <v>1E-3</v>
      </c>
    </row>
    <row r="207" spans="1:3" x14ac:dyDescent="0.3">
      <c r="A207" s="23" t="s">
        <v>58</v>
      </c>
      <c r="B207" s="30">
        <v>10</v>
      </c>
      <c r="C207" s="64">
        <f t="shared" si="11"/>
        <v>2E-3</v>
      </c>
    </row>
    <row r="208" spans="1:3" x14ac:dyDescent="0.3">
      <c r="A208" s="3"/>
      <c r="B208" s="7"/>
      <c r="C208" s="7"/>
    </row>
    <row r="209" spans="1:3" ht="28.8" x14ac:dyDescent="0.3">
      <c r="A209" s="16" t="s">
        <v>71</v>
      </c>
      <c r="B209" s="21" t="s">
        <v>0</v>
      </c>
      <c r="C209" s="22" t="s">
        <v>59</v>
      </c>
    </row>
    <row r="210" spans="1:3" x14ac:dyDescent="0.3">
      <c r="A210" s="23" t="s">
        <v>63</v>
      </c>
      <c r="B210" s="30">
        <v>1000</v>
      </c>
      <c r="C210" s="64">
        <f>B210/$B$13</f>
        <v>0.14285714285714285</v>
      </c>
    </row>
    <row r="211" spans="1:3" x14ac:dyDescent="0.3">
      <c r="A211" s="23" t="s">
        <v>64</v>
      </c>
      <c r="B211" s="30">
        <v>450</v>
      </c>
      <c r="C211" s="64">
        <f t="shared" ref="C211:C218" si="12">B211/$B$13</f>
        <v>6.4285714285714279E-2</v>
      </c>
    </row>
    <row r="212" spans="1:3" x14ac:dyDescent="0.3">
      <c r="A212" s="23" t="s">
        <v>65</v>
      </c>
      <c r="B212" s="30">
        <v>600</v>
      </c>
      <c r="C212" s="64">
        <f t="shared" si="12"/>
        <v>8.5714285714285715E-2</v>
      </c>
    </row>
    <row r="213" spans="1:3" x14ac:dyDescent="0.3">
      <c r="A213" s="23" t="s">
        <v>66</v>
      </c>
      <c r="B213" s="30">
        <v>130</v>
      </c>
      <c r="C213" s="64">
        <f t="shared" si="12"/>
        <v>1.8571428571428572E-2</v>
      </c>
    </row>
    <row r="214" spans="1:3" x14ac:dyDescent="0.3">
      <c r="A214" s="23" t="s">
        <v>67</v>
      </c>
      <c r="B214" s="30">
        <v>1000</v>
      </c>
      <c r="C214" s="64">
        <f t="shared" si="12"/>
        <v>0.14285714285714285</v>
      </c>
    </row>
    <row r="215" spans="1:3" x14ac:dyDescent="0.3">
      <c r="A215" s="23" t="s">
        <v>68</v>
      </c>
      <c r="B215" s="30">
        <v>1700</v>
      </c>
      <c r="C215" s="64">
        <f t="shared" si="12"/>
        <v>0.24285714285714285</v>
      </c>
    </row>
    <row r="216" spans="1:3" x14ac:dyDescent="0.3">
      <c r="A216" s="23" t="s">
        <v>69</v>
      </c>
      <c r="B216" s="30">
        <v>80</v>
      </c>
      <c r="C216" s="64">
        <f t="shared" si="12"/>
        <v>1.1428571428571429E-2</v>
      </c>
    </row>
    <row r="217" spans="1:3" x14ac:dyDescent="0.3">
      <c r="A217" s="23" t="s">
        <v>70</v>
      </c>
      <c r="B217" s="30">
        <v>2000</v>
      </c>
      <c r="C217" s="64">
        <f t="shared" si="12"/>
        <v>0.2857142857142857</v>
      </c>
    </row>
    <row r="218" spans="1:3" x14ac:dyDescent="0.3">
      <c r="A218" s="23" t="s">
        <v>58</v>
      </c>
      <c r="B218" s="30">
        <v>40</v>
      </c>
      <c r="C218" s="64">
        <f t="shared" si="12"/>
        <v>5.7142857142857143E-3</v>
      </c>
    </row>
    <row r="219" spans="1:3" x14ac:dyDescent="0.3">
      <c r="A219" s="3"/>
      <c r="B219" s="7"/>
      <c r="C219" s="7"/>
    </row>
    <row r="220" spans="1:3" ht="28.8" x14ac:dyDescent="0.3">
      <c r="A220" s="16" t="s">
        <v>72</v>
      </c>
      <c r="B220" s="21" t="s">
        <v>0</v>
      </c>
      <c r="C220" s="22" t="s">
        <v>59</v>
      </c>
    </row>
    <row r="221" spans="1:3" ht="28.8" x14ac:dyDescent="0.3">
      <c r="A221" s="23" t="s">
        <v>73</v>
      </c>
      <c r="B221" s="30">
        <v>2000</v>
      </c>
      <c r="C221" s="64">
        <f>B221/$B$12</f>
        <v>0.25</v>
      </c>
    </row>
    <row r="222" spans="1:3" x14ac:dyDescent="0.3">
      <c r="A222" s="23" t="s">
        <v>74</v>
      </c>
      <c r="B222" s="30">
        <v>100</v>
      </c>
      <c r="C222" s="64">
        <f t="shared" ref="C222:C243" si="13">B222/$B$12</f>
        <v>1.2500000000000001E-2</v>
      </c>
    </row>
    <row r="223" spans="1:3" x14ac:dyDescent="0.3">
      <c r="A223" s="23" t="s">
        <v>75</v>
      </c>
      <c r="B223" s="30">
        <v>800</v>
      </c>
      <c r="C223" s="64">
        <f t="shared" si="13"/>
        <v>0.1</v>
      </c>
    </row>
    <row r="224" spans="1:3" x14ac:dyDescent="0.3">
      <c r="A224" s="23" t="s">
        <v>76</v>
      </c>
      <c r="B224" s="30">
        <v>1000</v>
      </c>
      <c r="C224" s="64">
        <f t="shared" si="13"/>
        <v>0.125</v>
      </c>
    </row>
    <row r="225" spans="1:3" x14ac:dyDescent="0.3">
      <c r="A225" s="23" t="s">
        <v>77</v>
      </c>
      <c r="B225" s="30">
        <v>150</v>
      </c>
      <c r="C225" s="64">
        <f t="shared" si="13"/>
        <v>1.8749999999999999E-2</v>
      </c>
    </row>
    <row r="226" spans="1:3" x14ac:dyDescent="0.3">
      <c r="A226" s="23" t="s">
        <v>78</v>
      </c>
      <c r="B226" s="30">
        <v>80</v>
      </c>
      <c r="C226" s="64">
        <f t="shared" si="13"/>
        <v>0.01</v>
      </c>
    </row>
    <row r="227" spans="1:3" x14ac:dyDescent="0.3">
      <c r="A227" s="23" t="s">
        <v>79</v>
      </c>
      <c r="B227" s="30">
        <v>60</v>
      </c>
      <c r="C227" s="64">
        <f t="shared" si="13"/>
        <v>7.4999999999999997E-3</v>
      </c>
    </row>
    <row r="228" spans="1:3" x14ac:dyDescent="0.3">
      <c r="A228" s="23" t="s">
        <v>80</v>
      </c>
      <c r="B228" s="30">
        <v>110</v>
      </c>
      <c r="C228" s="64">
        <f t="shared" si="13"/>
        <v>1.375E-2</v>
      </c>
    </row>
    <row r="229" spans="1:3" x14ac:dyDescent="0.3">
      <c r="A229" s="23" t="s">
        <v>81</v>
      </c>
      <c r="B229" s="30">
        <v>500</v>
      </c>
      <c r="C229" s="64">
        <f t="shared" si="13"/>
        <v>6.25E-2</v>
      </c>
    </row>
    <row r="230" spans="1:3" x14ac:dyDescent="0.3">
      <c r="A230" s="23" t="s">
        <v>82</v>
      </c>
      <c r="B230" s="30">
        <v>50</v>
      </c>
      <c r="C230" s="64">
        <f t="shared" si="13"/>
        <v>6.2500000000000003E-3</v>
      </c>
    </row>
    <row r="231" spans="1:3" x14ac:dyDescent="0.3">
      <c r="A231" s="23" t="s">
        <v>83</v>
      </c>
      <c r="B231" s="30">
        <v>110</v>
      </c>
      <c r="C231" s="64">
        <f t="shared" si="13"/>
        <v>1.375E-2</v>
      </c>
    </row>
    <row r="232" spans="1:3" x14ac:dyDescent="0.3">
      <c r="A232" s="23" t="s">
        <v>84</v>
      </c>
      <c r="B232" s="30">
        <v>400</v>
      </c>
      <c r="C232" s="64">
        <f t="shared" si="13"/>
        <v>0.05</v>
      </c>
    </row>
    <row r="233" spans="1:3" ht="28.8" x14ac:dyDescent="0.3">
      <c r="A233" s="23" t="s">
        <v>85</v>
      </c>
      <c r="B233" s="30">
        <v>60</v>
      </c>
      <c r="C233" s="64">
        <f t="shared" si="13"/>
        <v>7.4999999999999997E-3</v>
      </c>
    </row>
    <row r="234" spans="1:3" x14ac:dyDescent="0.3">
      <c r="A234" s="23" t="s">
        <v>86</v>
      </c>
      <c r="B234" s="30">
        <v>300</v>
      </c>
      <c r="C234" s="64">
        <f t="shared" si="13"/>
        <v>3.7499999999999999E-2</v>
      </c>
    </row>
    <row r="235" spans="1:3" ht="28.8" x14ac:dyDescent="0.3">
      <c r="A235" s="23" t="s">
        <v>87</v>
      </c>
      <c r="B235" s="30">
        <v>100</v>
      </c>
      <c r="C235" s="64">
        <f t="shared" si="13"/>
        <v>1.2500000000000001E-2</v>
      </c>
    </row>
    <row r="236" spans="1:3" x14ac:dyDescent="0.3">
      <c r="A236" s="23" t="s">
        <v>88</v>
      </c>
      <c r="B236" s="30">
        <v>400</v>
      </c>
      <c r="C236" s="64">
        <f t="shared" si="13"/>
        <v>0.05</v>
      </c>
    </row>
    <row r="237" spans="1:3" x14ac:dyDescent="0.3">
      <c r="A237" s="23" t="s">
        <v>89</v>
      </c>
      <c r="B237" s="30">
        <v>80</v>
      </c>
      <c r="C237" s="64">
        <f t="shared" si="13"/>
        <v>0.01</v>
      </c>
    </row>
    <row r="238" spans="1:3" x14ac:dyDescent="0.3">
      <c r="A238" s="23" t="s">
        <v>90</v>
      </c>
      <c r="B238" s="30">
        <v>250</v>
      </c>
      <c r="C238" s="64">
        <f t="shared" si="13"/>
        <v>3.125E-2</v>
      </c>
    </row>
    <row r="239" spans="1:3" x14ac:dyDescent="0.3">
      <c r="A239" s="23" t="s">
        <v>91</v>
      </c>
      <c r="B239" s="30">
        <v>600</v>
      </c>
      <c r="C239" s="64">
        <f t="shared" si="13"/>
        <v>7.4999999999999997E-2</v>
      </c>
    </row>
    <row r="240" spans="1:3" x14ac:dyDescent="0.3">
      <c r="A240" s="23" t="s">
        <v>92</v>
      </c>
      <c r="B240" s="30">
        <v>80</v>
      </c>
      <c r="C240" s="64">
        <f t="shared" si="13"/>
        <v>0.01</v>
      </c>
    </row>
    <row r="241" spans="1:3" x14ac:dyDescent="0.3">
      <c r="A241" s="23" t="s">
        <v>93</v>
      </c>
      <c r="B241" s="30">
        <v>150</v>
      </c>
      <c r="C241" s="64">
        <f t="shared" si="13"/>
        <v>1.8749999999999999E-2</v>
      </c>
    </row>
    <row r="242" spans="1:3" x14ac:dyDescent="0.3">
      <c r="A242" s="23" t="s">
        <v>94</v>
      </c>
      <c r="B242" s="30">
        <v>220</v>
      </c>
      <c r="C242" s="64">
        <f t="shared" si="13"/>
        <v>2.75E-2</v>
      </c>
    </row>
    <row r="243" spans="1:3" x14ac:dyDescent="0.3">
      <c r="A243" s="23" t="s">
        <v>58</v>
      </c>
      <c r="B243" s="30">
        <v>400</v>
      </c>
      <c r="C243" s="64">
        <f t="shared" si="13"/>
        <v>0.05</v>
      </c>
    </row>
    <row r="244" spans="1:3" x14ac:dyDescent="0.3">
      <c r="A244" s="3"/>
    </row>
    <row r="245" spans="1:3" ht="28.8" x14ac:dyDescent="0.3">
      <c r="A245" s="16" t="s">
        <v>95</v>
      </c>
      <c r="B245" s="29" t="s">
        <v>0</v>
      </c>
      <c r="C245" s="16" t="s">
        <v>210</v>
      </c>
    </row>
    <row r="246" spans="1:3" x14ac:dyDescent="0.3">
      <c r="A246" s="27" t="s">
        <v>24</v>
      </c>
      <c r="B246" s="14">
        <v>100</v>
      </c>
      <c r="C246" s="61">
        <f>B246/(SUM($B$77:$B$87))</f>
        <v>8.2644628099173556E-2</v>
      </c>
    </row>
    <row r="247" spans="1:3" x14ac:dyDescent="0.3">
      <c r="A247" s="27" t="s">
        <v>25</v>
      </c>
      <c r="B247" s="14">
        <v>80</v>
      </c>
      <c r="C247" s="61">
        <f t="shared" ref="C247:C256" si="14">B247/(SUM($B$77:$B$87))</f>
        <v>6.6115702479338845E-2</v>
      </c>
    </row>
    <row r="248" spans="1:3" x14ac:dyDescent="0.3">
      <c r="A248" s="27" t="s">
        <v>26</v>
      </c>
      <c r="B248" s="14">
        <v>300</v>
      </c>
      <c r="C248" s="61">
        <f t="shared" si="14"/>
        <v>0.24793388429752067</v>
      </c>
    </row>
    <row r="249" spans="1:3" x14ac:dyDescent="0.3">
      <c r="A249" s="27" t="s">
        <v>27</v>
      </c>
      <c r="B249" s="14">
        <v>80</v>
      </c>
      <c r="C249" s="61">
        <f t="shared" si="14"/>
        <v>6.6115702479338845E-2</v>
      </c>
    </row>
    <row r="250" spans="1:3" x14ac:dyDescent="0.3">
      <c r="A250" s="27" t="s">
        <v>28</v>
      </c>
      <c r="B250" s="14">
        <v>150</v>
      </c>
      <c r="C250" s="61">
        <f t="shared" si="14"/>
        <v>0.12396694214876033</v>
      </c>
    </row>
    <row r="251" spans="1:3" x14ac:dyDescent="0.3">
      <c r="A251" s="27" t="s">
        <v>29</v>
      </c>
      <c r="B251" s="14">
        <v>200</v>
      </c>
      <c r="C251" s="61">
        <f t="shared" si="14"/>
        <v>0.16528925619834711</v>
      </c>
    </row>
    <row r="252" spans="1:3" x14ac:dyDescent="0.3">
      <c r="A252" s="27" t="s">
        <v>30</v>
      </c>
      <c r="B252" s="14">
        <v>100</v>
      </c>
      <c r="C252" s="61">
        <f t="shared" si="14"/>
        <v>8.2644628099173556E-2</v>
      </c>
    </row>
    <row r="253" spans="1:3" x14ac:dyDescent="0.3">
      <c r="A253" s="27" t="s">
        <v>31</v>
      </c>
      <c r="B253" s="14">
        <v>90</v>
      </c>
      <c r="C253" s="61">
        <f t="shared" si="14"/>
        <v>7.43801652892562E-2</v>
      </c>
    </row>
    <row r="254" spans="1:3" x14ac:dyDescent="0.3">
      <c r="A254" s="27" t="s">
        <v>32</v>
      </c>
      <c r="B254" s="14">
        <v>40</v>
      </c>
      <c r="C254" s="61">
        <f t="shared" si="14"/>
        <v>3.3057851239669422E-2</v>
      </c>
    </row>
    <row r="255" spans="1:3" x14ac:dyDescent="0.3">
      <c r="A255" s="27" t="s">
        <v>33</v>
      </c>
      <c r="B255" s="14">
        <v>10</v>
      </c>
      <c r="C255" s="61">
        <f t="shared" si="14"/>
        <v>8.2644628099173556E-3</v>
      </c>
    </row>
    <row r="256" spans="1:3" x14ac:dyDescent="0.3">
      <c r="A256" s="28" t="s">
        <v>3</v>
      </c>
      <c r="B256" s="14">
        <v>60</v>
      </c>
      <c r="C256" s="61">
        <f t="shared" si="14"/>
        <v>4.9586776859504134E-2</v>
      </c>
    </row>
    <row r="257" spans="1:1" x14ac:dyDescent="0.3">
      <c r="A257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topLeftCell="A61" workbookViewId="0">
      <selection activeCell="B77" sqref="B77:C87"/>
    </sheetView>
  </sheetViews>
  <sheetFormatPr defaultRowHeight="14.4" x14ac:dyDescent="0.3"/>
  <cols>
    <col min="1" max="1" width="54.5546875" style="2" customWidth="1"/>
    <col min="2" max="2" width="12.109375" style="4" customWidth="1"/>
    <col min="3" max="3" width="13.5546875" style="4" customWidth="1"/>
    <col min="4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5" spans="1:4" x14ac:dyDescent="0.3">
      <c r="A5" s="15" t="s">
        <v>4</v>
      </c>
      <c r="D5" s="20"/>
    </row>
    <row r="6" spans="1:4" x14ac:dyDescent="0.3">
      <c r="A6" s="16" t="s">
        <v>7</v>
      </c>
      <c r="B6" s="9" t="s">
        <v>9</v>
      </c>
      <c r="D6" s="19"/>
    </row>
    <row r="7" spans="1:4" x14ac:dyDescent="0.3">
      <c r="A7" s="16" t="s">
        <v>8</v>
      </c>
      <c r="B7" s="9" t="s">
        <v>129</v>
      </c>
    </row>
    <row r="8" spans="1:4" x14ac:dyDescent="0.3">
      <c r="A8" s="3"/>
    </row>
    <row r="9" spans="1:4" ht="28.8" x14ac:dyDescent="0.3">
      <c r="A9" s="3"/>
      <c r="B9" s="10" t="s">
        <v>0</v>
      </c>
      <c r="C9" s="11" t="s">
        <v>11</v>
      </c>
    </row>
    <row r="10" spans="1:4" x14ac:dyDescent="0.3">
      <c r="A10" s="13" t="s">
        <v>130</v>
      </c>
      <c r="B10" s="10">
        <v>20000</v>
      </c>
      <c r="C10" s="62">
        <v>0.1</v>
      </c>
    </row>
    <row r="11" spans="1:4" x14ac:dyDescent="0.3">
      <c r="A11" s="25" t="s">
        <v>131</v>
      </c>
      <c r="B11" s="9">
        <v>5000</v>
      </c>
      <c r="C11" s="63">
        <f>B11/200000</f>
        <v>2.5000000000000001E-2</v>
      </c>
    </row>
    <row r="12" spans="1:4" x14ac:dyDescent="0.3">
      <c r="A12" s="25" t="s">
        <v>132</v>
      </c>
      <c r="B12" s="9">
        <v>8000</v>
      </c>
      <c r="C12" s="63">
        <f t="shared" ref="C12:C13" si="0">B12/200000</f>
        <v>0.04</v>
      </c>
    </row>
    <row r="13" spans="1:4" x14ac:dyDescent="0.3">
      <c r="A13" s="25" t="s">
        <v>133</v>
      </c>
      <c r="B13" s="9">
        <v>7000</v>
      </c>
      <c r="C13" s="63">
        <f t="shared" si="0"/>
        <v>3.5000000000000003E-2</v>
      </c>
    </row>
    <row r="14" spans="1:4" x14ac:dyDescent="0.3">
      <c r="A14" s="3"/>
    </row>
    <row r="15" spans="1:4" x14ac:dyDescent="0.3">
      <c r="A15" s="3"/>
    </row>
    <row r="16" spans="1:4" ht="28.8" x14ac:dyDescent="0.3">
      <c r="A16" s="16" t="s">
        <v>135</v>
      </c>
      <c r="B16" s="21" t="s">
        <v>0</v>
      </c>
      <c r="C16" s="22" t="s">
        <v>134</v>
      </c>
    </row>
    <row r="17" spans="1:3" x14ac:dyDescent="0.3">
      <c r="A17" s="23" t="s">
        <v>57</v>
      </c>
      <c r="B17" s="9">
        <v>400</v>
      </c>
      <c r="C17" s="65">
        <f>B17/$B$11</f>
        <v>0.08</v>
      </c>
    </row>
    <row r="18" spans="1:3" x14ac:dyDescent="0.3">
      <c r="A18" s="23" t="s">
        <v>37</v>
      </c>
      <c r="B18" s="9">
        <v>150</v>
      </c>
      <c r="C18" s="65">
        <f t="shared" ref="C18:C38" si="1">B18/$B$11</f>
        <v>0.03</v>
      </c>
    </row>
    <row r="19" spans="1:3" x14ac:dyDescent="0.3">
      <c r="A19" s="23" t="s">
        <v>38</v>
      </c>
      <c r="B19" s="9">
        <v>600</v>
      </c>
      <c r="C19" s="65">
        <f t="shared" si="1"/>
        <v>0.12</v>
      </c>
    </row>
    <row r="20" spans="1:3" x14ac:dyDescent="0.3">
      <c r="A20" s="23" t="s">
        <v>39</v>
      </c>
      <c r="B20" s="9">
        <v>20</v>
      </c>
      <c r="C20" s="65">
        <f t="shared" si="1"/>
        <v>4.0000000000000001E-3</v>
      </c>
    </row>
    <row r="21" spans="1:3" x14ac:dyDescent="0.3">
      <c r="A21" s="23" t="s">
        <v>40</v>
      </c>
      <c r="B21" s="9">
        <v>350</v>
      </c>
      <c r="C21" s="65">
        <f t="shared" si="1"/>
        <v>7.0000000000000007E-2</v>
      </c>
    </row>
    <row r="22" spans="1:3" x14ac:dyDescent="0.3">
      <c r="A22" s="23" t="s">
        <v>41</v>
      </c>
      <c r="B22" s="9">
        <v>120</v>
      </c>
      <c r="C22" s="65">
        <f t="shared" si="1"/>
        <v>2.4E-2</v>
      </c>
    </row>
    <row r="23" spans="1:3" x14ac:dyDescent="0.3">
      <c r="A23" s="23" t="s">
        <v>42</v>
      </c>
      <c r="B23" s="9">
        <v>700</v>
      </c>
      <c r="C23" s="65">
        <f t="shared" si="1"/>
        <v>0.14000000000000001</v>
      </c>
    </row>
    <row r="24" spans="1:3" x14ac:dyDescent="0.3">
      <c r="A24" s="23" t="s">
        <v>43</v>
      </c>
      <c r="B24" s="9">
        <v>140</v>
      </c>
      <c r="C24" s="65">
        <f t="shared" si="1"/>
        <v>2.8000000000000001E-2</v>
      </c>
    </row>
    <row r="25" spans="1:3" x14ac:dyDescent="0.3">
      <c r="A25" s="23" t="s">
        <v>44</v>
      </c>
      <c r="B25" s="9">
        <v>80</v>
      </c>
      <c r="C25" s="65">
        <f t="shared" si="1"/>
        <v>1.6E-2</v>
      </c>
    </row>
    <row r="26" spans="1:3" x14ac:dyDescent="0.3">
      <c r="A26" s="23" t="s">
        <v>45</v>
      </c>
      <c r="B26" s="9">
        <v>130</v>
      </c>
      <c r="C26" s="65">
        <f t="shared" si="1"/>
        <v>2.5999999999999999E-2</v>
      </c>
    </row>
    <row r="27" spans="1:3" x14ac:dyDescent="0.3">
      <c r="A27" s="23" t="s">
        <v>46</v>
      </c>
      <c r="B27" s="9">
        <v>900</v>
      </c>
      <c r="C27" s="65">
        <f t="shared" si="1"/>
        <v>0.18</v>
      </c>
    </row>
    <row r="28" spans="1:3" x14ac:dyDescent="0.3">
      <c r="A28" s="23" t="s">
        <v>47</v>
      </c>
      <c r="B28" s="9">
        <v>640</v>
      </c>
      <c r="C28" s="65">
        <f t="shared" si="1"/>
        <v>0.128</v>
      </c>
    </row>
    <row r="29" spans="1:3" x14ac:dyDescent="0.3">
      <c r="A29" s="23" t="s">
        <v>48</v>
      </c>
      <c r="B29" s="9">
        <v>110</v>
      </c>
      <c r="C29" s="65">
        <f t="shared" si="1"/>
        <v>2.1999999999999999E-2</v>
      </c>
    </row>
    <row r="30" spans="1:3" x14ac:dyDescent="0.3">
      <c r="A30" s="23" t="s">
        <v>49</v>
      </c>
      <c r="B30" s="9">
        <v>60</v>
      </c>
      <c r="C30" s="65">
        <f t="shared" si="1"/>
        <v>1.2E-2</v>
      </c>
    </row>
    <row r="31" spans="1:3" x14ac:dyDescent="0.3">
      <c r="A31" s="23" t="s">
        <v>50</v>
      </c>
      <c r="B31" s="9">
        <v>120</v>
      </c>
      <c r="C31" s="65">
        <f t="shared" si="1"/>
        <v>2.4E-2</v>
      </c>
    </row>
    <row r="32" spans="1:3" x14ac:dyDescent="0.3">
      <c r="A32" s="23" t="s">
        <v>51</v>
      </c>
      <c r="B32" s="9">
        <v>40</v>
      </c>
      <c r="C32" s="65">
        <f t="shared" si="1"/>
        <v>8.0000000000000002E-3</v>
      </c>
    </row>
    <row r="33" spans="1:3" x14ac:dyDescent="0.3">
      <c r="A33" s="23" t="s">
        <v>52</v>
      </c>
      <c r="B33" s="9">
        <v>10</v>
      </c>
      <c r="C33" s="65">
        <f t="shared" si="1"/>
        <v>2E-3</v>
      </c>
    </row>
    <row r="34" spans="1:3" x14ac:dyDescent="0.3">
      <c r="A34" s="23" t="s">
        <v>53</v>
      </c>
      <c r="B34" s="9">
        <v>400</v>
      </c>
      <c r="C34" s="65">
        <f t="shared" si="1"/>
        <v>0.08</v>
      </c>
    </row>
    <row r="35" spans="1:3" x14ac:dyDescent="0.3">
      <c r="A35" s="23" t="s">
        <v>54</v>
      </c>
      <c r="B35" s="9">
        <v>10</v>
      </c>
      <c r="C35" s="65">
        <f t="shared" si="1"/>
        <v>2E-3</v>
      </c>
    </row>
    <row r="36" spans="1:3" x14ac:dyDescent="0.3">
      <c r="A36" s="23" t="s">
        <v>55</v>
      </c>
      <c r="B36" s="9">
        <v>5</v>
      </c>
      <c r="C36" s="65">
        <f t="shared" si="1"/>
        <v>1E-3</v>
      </c>
    </row>
    <row r="37" spans="1:3" x14ac:dyDescent="0.3">
      <c r="A37" s="23" t="s">
        <v>56</v>
      </c>
      <c r="B37" s="9">
        <v>5</v>
      </c>
      <c r="C37" s="65">
        <f t="shared" si="1"/>
        <v>1E-3</v>
      </c>
    </row>
    <row r="38" spans="1:3" x14ac:dyDescent="0.3">
      <c r="A38" s="23" t="s">
        <v>58</v>
      </c>
      <c r="B38" s="9">
        <v>10</v>
      </c>
      <c r="C38" s="65">
        <f t="shared" si="1"/>
        <v>2E-3</v>
      </c>
    </row>
    <row r="39" spans="1:3" x14ac:dyDescent="0.3">
      <c r="A39" s="3"/>
    </row>
    <row r="40" spans="1:3" ht="28.8" x14ac:dyDescent="0.3">
      <c r="A40" s="16" t="s">
        <v>136</v>
      </c>
      <c r="B40" s="21" t="s">
        <v>0</v>
      </c>
      <c r="C40" s="22" t="s">
        <v>134</v>
      </c>
    </row>
    <row r="41" spans="1:3" x14ac:dyDescent="0.3">
      <c r="A41" s="23" t="s">
        <v>63</v>
      </c>
      <c r="B41" s="9">
        <v>1000</v>
      </c>
      <c r="C41" s="65">
        <f>B41/$B$13</f>
        <v>0.14285714285714285</v>
      </c>
    </row>
    <row r="42" spans="1:3" x14ac:dyDescent="0.3">
      <c r="A42" s="23" t="s">
        <v>64</v>
      </c>
      <c r="B42" s="9">
        <v>450</v>
      </c>
      <c r="C42" s="65">
        <f t="shared" ref="C42:C49" si="2">B42/$B$13</f>
        <v>6.4285714285714279E-2</v>
      </c>
    </row>
    <row r="43" spans="1:3" x14ac:dyDescent="0.3">
      <c r="A43" s="23" t="s">
        <v>65</v>
      </c>
      <c r="B43" s="9">
        <v>600</v>
      </c>
      <c r="C43" s="65">
        <f t="shared" si="2"/>
        <v>8.5714285714285715E-2</v>
      </c>
    </row>
    <row r="44" spans="1:3" x14ac:dyDescent="0.3">
      <c r="A44" s="23" t="s">
        <v>66</v>
      </c>
      <c r="B44" s="9">
        <v>130</v>
      </c>
      <c r="C44" s="65">
        <f t="shared" si="2"/>
        <v>1.8571428571428572E-2</v>
      </c>
    </row>
    <row r="45" spans="1:3" x14ac:dyDescent="0.3">
      <c r="A45" s="23" t="s">
        <v>67</v>
      </c>
      <c r="B45" s="9">
        <v>1000</v>
      </c>
      <c r="C45" s="65">
        <f t="shared" si="2"/>
        <v>0.14285714285714285</v>
      </c>
    </row>
    <row r="46" spans="1:3" x14ac:dyDescent="0.3">
      <c r="A46" s="23" t="s">
        <v>68</v>
      </c>
      <c r="B46" s="9">
        <v>1700</v>
      </c>
      <c r="C46" s="65">
        <f t="shared" si="2"/>
        <v>0.24285714285714285</v>
      </c>
    </row>
    <row r="47" spans="1:3" x14ac:dyDescent="0.3">
      <c r="A47" s="23" t="s">
        <v>69</v>
      </c>
      <c r="B47" s="9">
        <v>80</v>
      </c>
      <c r="C47" s="65">
        <f t="shared" si="2"/>
        <v>1.1428571428571429E-2</v>
      </c>
    </row>
    <row r="48" spans="1:3" x14ac:dyDescent="0.3">
      <c r="A48" s="23" t="s">
        <v>70</v>
      </c>
      <c r="B48" s="9">
        <v>2000</v>
      </c>
      <c r="C48" s="65">
        <f t="shared" si="2"/>
        <v>0.2857142857142857</v>
      </c>
    </row>
    <row r="49" spans="1:3" x14ac:dyDescent="0.3">
      <c r="A49" s="23" t="s">
        <v>58</v>
      </c>
      <c r="B49" s="9">
        <v>40</v>
      </c>
      <c r="C49" s="65">
        <f t="shared" si="2"/>
        <v>5.7142857142857143E-3</v>
      </c>
    </row>
    <row r="50" spans="1:3" x14ac:dyDescent="0.3">
      <c r="A50" s="3"/>
    </row>
    <row r="51" spans="1:3" ht="28.8" x14ac:dyDescent="0.3">
      <c r="A51" s="16" t="s">
        <v>137</v>
      </c>
      <c r="B51" s="21" t="s">
        <v>0</v>
      </c>
      <c r="C51" s="22" t="s">
        <v>134</v>
      </c>
    </row>
    <row r="52" spans="1:3" ht="28.8" x14ac:dyDescent="0.3">
      <c r="A52" s="23" t="s">
        <v>73</v>
      </c>
      <c r="B52" s="9">
        <v>2000</v>
      </c>
      <c r="C52" s="65">
        <f>B52/$B$12</f>
        <v>0.25</v>
      </c>
    </row>
    <row r="53" spans="1:3" x14ac:dyDescent="0.3">
      <c r="A53" s="23" t="s">
        <v>74</v>
      </c>
      <c r="B53" s="9">
        <v>100</v>
      </c>
      <c r="C53" s="65">
        <f t="shared" ref="C53:C74" si="3">B53/$B$12</f>
        <v>1.2500000000000001E-2</v>
      </c>
    </row>
    <row r="54" spans="1:3" x14ac:dyDescent="0.3">
      <c r="A54" s="23" t="s">
        <v>75</v>
      </c>
      <c r="B54" s="9">
        <v>800</v>
      </c>
      <c r="C54" s="65">
        <f t="shared" si="3"/>
        <v>0.1</v>
      </c>
    </row>
    <row r="55" spans="1:3" x14ac:dyDescent="0.3">
      <c r="A55" s="23" t="s">
        <v>76</v>
      </c>
      <c r="B55" s="9">
        <v>1000</v>
      </c>
      <c r="C55" s="65">
        <f t="shared" si="3"/>
        <v>0.125</v>
      </c>
    </row>
    <row r="56" spans="1:3" x14ac:dyDescent="0.3">
      <c r="A56" s="23" t="s">
        <v>77</v>
      </c>
      <c r="B56" s="9">
        <v>150</v>
      </c>
      <c r="C56" s="65">
        <f t="shared" si="3"/>
        <v>1.8749999999999999E-2</v>
      </c>
    </row>
    <row r="57" spans="1:3" x14ac:dyDescent="0.3">
      <c r="A57" s="23" t="s">
        <v>78</v>
      </c>
      <c r="B57" s="9">
        <v>80</v>
      </c>
      <c r="C57" s="65">
        <f t="shared" si="3"/>
        <v>0.01</v>
      </c>
    </row>
    <row r="58" spans="1:3" x14ac:dyDescent="0.3">
      <c r="A58" s="23" t="s">
        <v>79</v>
      </c>
      <c r="B58" s="9">
        <v>60</v>
      </c>
      <c r="C58" s="65">
        <f t="shared" si="3"/>
        <v>7.4999999999999997E-3</v>
      </c>
    </row>
    <row r="59" spans="1:3" x14ac:dyDescent="0.3">
      <c r="A59" s="23" t="s">
        <v>80</v>
      </c>
      <c r="B59" s="9">
        <v>110</v>
      </c>
      <c r="C59" s="65">
        <f t="shared" si="3"/>
        <v>1.375E-2</v>
      </c>
    </row>
    <row r="60" spans="1:3" x14ac:dyDescent="0.3">
      <c r="A60" s="23" t="s">
        <v>81</v>
      </c>
      <c r="B60" s="9">
        <v>500</v>
      </c>
      <c r="C60" s="65">
        <f t="shared" si="3"/>
        <v>6.25E-2</v>
      </c>
    </row>
    <row r="61" spans="1:3" x14ac:dyDescent="0.3">
      <c r="A61" s="23" t="s">
        <v>82</v>
      </c>
      <c r="B61" s="9">
        <v>50</v>
      </c>
      <c r="C61" s="65">
        <f t="shared" si="3"/>
        <v>6.2500000000000003E-3</v>
      </c>
    </row>
    <row r="62" spans="1:3" x14ac:dyDescent="0.3">
      <c r="A62" s="23" t="s">
        <v>83</v>
      </c>
      <c r="B62" s="9">
        <v>110</v>
      </c>
      <c r="C62" s="65">
        <f t="shared" si="3"/>
        <v>1.375E-2</v>
      </c>
    </row>
    <row r="63" spans="1:3" x14ac:dyDescent="0.3">
      <c r="A63" s="23" t="s">
        <v>84</v>
      </c>
      <c r="B63" s="9">
        <v>400</v>
      </c>
      <c r="C63" s="65">
        <f t="shared" si="3"/>
        <v>0.05</v>
      </c>
    </row>
    <row r="64" spans="1:3" ht="28.8" x14ac:dyDescent="0.3">
      <c r="A64" s="23" t="s">
        <v>85</v>
      </c>
      <c r="B64" s="9">
        <v>60</v>
      </c>
      <c r="C64" s="65">
        <f t="shared" si="3"/>
        <v>7.4999999999999997E-3</v>
      </c>
    </row>
    <row r="65" spans="1:3" x14ac:dyDescent="0.3">
      <c r="A65" s="23" t="s">
        <v>86</v>
      </c>
      <c r="B65" s="9">
        <v>300</v>
      </c>
      <c r="C65" s="65">
        <f t="shared" si="3"/>
        <v>3.7499999999999999E-2</v>
      </c>
    </row>
    <row r="66" spans="1:3" ht="28.8" x14ac:dyDescent="0.3">
      <c r="A66" s="23" t="s">
        <v>87</v>
      </c>
      <c r="B66" s="9">
        <v>100</v>
      </c>
      <c r="C66" s="65">
        <f t="shared" si="3"/>
        <v>1.2500000000000001E-2</v>
      </c>
    </row>
    <row r="67" spans="1:3" x14ac:dyDescent="0.3">
      <c r="A67" s="23" t="s">
        <v>88</v>
      </c>
      <c r="B67" s="9">
        <v>400</v>
      </c>
      <c r="C67" s="65">
        <f t="shared" si="3"/>
        <v>0.05</v>
      </c>
    </row>
    <row r="68" spans="1:3" x14ac:dyDescent="0.3">
      <c r="A68" s="23" t="s">
        <v>89</v>
      </c>
      <c r="B68" s="9">
        <v>80</v>
      </c>
      <c r="C68" s="65">
        <f t="shared" si="3"/>
        <v>0.01</v>
      </c>
    </row>
    <row r="69" spans="1:3" x14ac:dyDescent="0.3">
      <c r="A69" s="23" t="s">
        <v>90</v>
      </c>
      <c r="B69" s="9">
        <v>250</v>
      </c>
      <c r="C69" s="65">
        <f t="shared" si="3"/>
        <v>3.125E-2</v>
      </c>
    </row>
    <row r="70" spans="1:3" x14ac:dyDescent="0.3">
      <c r="A70" s="23" t="s">
        <v>91</v>
      </c>
      <c r="B70" s="9">
        <v>600</v>
      </c>
      <c r="C70" s="65">
        <f t="shared" si="3"/>
        <v>7.4999999999999997E-2</v>
      </c>
    </row>
    <row r="71" spans="1:3" x14ac:dyDescent="0.3">
      <c r="A71" s="23" t="s">
        <v>92</v>
      </c>
      <c r="B71" s="9">
        <v>80</v>
      </c>
      <c r="C71" s="65">
        <f t="shared" si="3"/>
        <v>0.01</v>
      </c>
    </row>
    <row r="72" spans="1:3" x14ac:dyDescent="0.3">
      <c r="A72" s="23" t="s">
        <v>93</v>
      </c>
      <c r="B72" s="9">
        <v>150</v>
      </c>
      <c r="C72" s="65">
        <f t="shared" si="3"/>
        <v>1.8749999999999999E-2</v>
      </c>
    </row>
    <row r="73" spans="1:3" x14ac:dyDescent="0.3">
      <c r="A73" s="23" t="s">
        <v>94</v>
      </c>
      <c r="B73" s="9">
        <v>220</v>
      </c>
      <c r="C73" s="65">
        <f t="shared" si="3"/>
        <v>2.75E-2</v>
      </c>
    </row>
    <row r="74" spans="1:3" x14ac:dyDescent="0.3">
      <c r="A74" s="23" t="s">
        <v>58</v>
      </c>
      <c r="B74" s="9">
        <v>400</v>
      </c>
      <c r="C74" s="65">
        <f t="shared" si="3"/>
        <v>0.05</v>
      </c>
    </row>
    <row r="75" spans="1:3" x14ac:dyDescent="0.3">
      <c r="A75" s="3"/>
    </row>
    <row r="76" spans="1:3" ht="28.8" x14ac:dyDescent="0.3">
      <c r="A76" s="16" t="s">
        <v>138</v>
      </c>
      <c r="B76" s="10" t="s">
        <v>0</v>
      </c>
      <c r="C76" s="11" t="s">
        <v>134</v>
      </c>
    </row>
    <row r="77" spans="1:3" x14ac:dyDescent="0.3">
      <c r="A77" s="27" t="s">
        <v>24</v>
      </c>
      <c r="B77" s="9">
        <v>100</v>
      </c>
      <c r="C77" s="65">
        <f>B77/(SUM($B$77:$B$87))</f>
        <v>8.2644628099173556E-2</v>
      </c>
    </row>
    <row r="78" spans="1:3" x14ac:dyDescent="0.3">
      <c r="A78" s="27" t="s">
        <v>25</v>
      </c>
      <c r="B78" s="9">
        <v>80</v>
      </c>
      <c r="C78" s="65">
        <f t="shared" ref="C78:C87" si="4">B78/(SUM($B$77:$B$87))</f>
        <v>6.6115702479338845E-2</v>
      </c>
    </row>
    <row r="79" spans="1:3" x14ac:dyDescent="0.3">
      <c r="A79" s="27" t="s">
        <v>26</v>
      </c>
      <c r="B79" s="9">
        <v>300</v>
      </c>
      <c r="C79" s="65">
        <f t="shared" si="4"/>
        <v>0.24793388429752067</v>
      </c>
    </row>
    <row r="80" spans="1:3" x14ac:dyDescent="0.3">
      <c r="A80" s="27" t="s">
        <v>27</v>
      </c>
      <c r="B80" s="9">
        <v>80</v>
      </c>
      <c r="C80" s="65">
        <f t="shared" si="4"/>
        <v>6.6115702479338845E-2</v>
      </c>
    </row>
    <row r="81" spans="1:4" x14ac:dyDescent="0.3">
      <c r="A81" s="27" t="s">
        <v>28</v>
      </c>
      <c r="B81" s="9">
        <v>150</v>
      </c>
      <c r="C81" s="65">
        <f t="shared" si="4"/>
        <v>0.12396694214876033</v>
      </c>
    </row>
    <row r="82" spans="1:4" x14ac:dyDescent="0.3">
      <c r="A82" s="27" t="s">
        <v>29</v>
      </c>
      <c r="B82" s="9">
        <v>200</v>
      </c>
      <c r="C82" s="65">
        <f t="shared" si="4"/>
        <v>0.16528925619834711</v>
      </c>
    </row>
    <row r="83" spans="1:4" x14ac:dyDescent="0.3">
      <c r="A83" s="27" t="s">
        <v>30</v>
      </c>
      <c r="B83" s="9">
        <v>100</v>
      </c>
      <c r="C83" s="65">
        <f t="shared" si="4"/>
        <v>8.2644628099173556E-2</v>
      </c>
    </row>
    <row r="84" spans="1:4" x14ac:dyDescent="0.3">
      <c r="A84" s="27" t="s">
        <v>31</v>
      </c>
      <c r="B84" s="9">
        <v>90</v>
      </c>
      <c r="C84" s="65">
        <f t="shared" si="4"/>
        <v>7.43801652892562E-2</v>
      </c>
    </row>
    <row r="85" spans="1:4" x14ac:dyDescent="0.3">
      <c r="A85" s="27" t="s">
        <v>32</v>
      </c>
      <c r="B85" s="9">
        <v>40</v>
      </c>
      <c r="C85" s="65">
        <f t="shared" si="4"/>
        <v>3.3057851239669422E-2</v>
      </c>
    </row>
    <row r="86" spans="1:4" x14ac:dyDescent="0.3">
      <c r="A86" s="27" t="s">
        <v>33</v>
      </c>
      <c r="B86" s="9">
        <v>10</v>
      </c>
      <c r="C86" s="65">
        <f t="shared" si="4"/>
        <v>8.2644628099173556E-3</v>
      </c>
    </row>
    <row r="87" spans="1:4" x14ac:dyDescent="0.3">
      <c r="A87" s="28" t="s">
        <v>3</v>
      </c>
      <c r="B87" s="9">
        <v>60</v>
      </c>
      <c r="C87" s="65">
        <f t="shared" si="4"/>
        <v>4.9586776859504134E-2</v>
      </c>
    </row>
    <row r="88" spans="1:4" x14ac:dyDescent="0.3">
      <c r="A88" s="17"/>
    </row>
    <row r="89" spans="1:4" x14ac:dyDescent="0.3">
      <c r="A89" s="15" t="s">
        <v>5</v>
      </c>
    </row>
    <row r="90" spans="1:4" x14ac:dyDescent="0.3">
      <c r="A90" s="16" t="s">
        <v>7</v>
      </c>
      <c r="B90" s="9" t="s">
        <v>9</v>
      </c>
      <c r="D90" s="19"/>
    </row>
    <row r="91" spans="1:4" x14ac:dyDescent="0.3">
      <c r="A91" s="16" t="s">
        <v>8</v>
      </c>
      <c r="B91" s="9" t="s">
        <v>129</v>
      </c>
    </row>
    <row r="92" spans="1:4" x14ac:dyDescent="0.3">
      <c r="A92" s="3"/>
    </row>
    <row r="93" spans="1:4" ht="28.8" x14ac:dyDescent="0.3">
      <c r="A93" s="3"/>
      <c r="B93" s="10" t="s">
        <v>0</v>
      </c>
      <c r="C93" s="11" t="s">
        <v>11</v>
      </c>
    </row>
    <row r="94" spans="1:4" x14ac:dyDescent="0.3">
      <c r="A94" s="13" t="s">
        <v>130</v>
      </c>
      <c r="B94" s="10">
        <v>20000</v>
      </c>
      <c r="C94" s="62">
        <v>0.1</v>
      </c>
    </row>
    <row r="95" spans="1:4" x14ac:dyDescent="0.3">
      <c r="A95" s="25" t="s">
        <v>131</v>
      </c>
      <c r="B95" s="9">
        <v>5000</v>
      </c>
      <c r="C95" s="63">
        <f>B95/200000</f>
        <v>2.5000000000000001E-2</v>
      </c>
    </row>
    <row r="96" spans="1:4" x14ac:dyDescent="0.3">
      <c r="A96" s="25" t="s">
        <v>132</v>
      </c>
      <c r="B96" s="9">
        <v>8000</v>
      </c>
      <c r="C96" s="63">
        <f t="shared" ref="C96:C97" si="5">B96/200000</f>
        <v>0.04</v>
      </c>
    </row>
    <row r="97" spans="1:3" x14ac:dyDescent="0.3">
      <c r="A97" s="25" t="s">
        <v>133</v>
      </c>
      <c r="B97" s="9">
        <v>7000</v>
      </c>
      <c r="C97" s="63">
        <f t="shared" si="5"/>
        <v>3.5000000000000003E-2</v>
      </c>
    </row>
    <row r="98" spans="1:3" x14ac:dyDescent="0.3">
      <c r="A98" s="3"/>
    </row>
    <row r="99" spans="1:3" x14ac:dyDescent="0.3">
      <c r="A99" s="3"/>
    </row>
    <row r="100" spans="1:3" ht="28.8" x14ac:dyDescent="0.3">
      <c r="A100" s="16" t="s">
        <v>135</v>
      </c>
      <c r="B100" s="21" t="s">
        <v>0</v>
      </c>
      <c r="C100" s="22" t="s">
        <v>134</v>
      </c>
    </row>
    <row r="101" spans="1:3" x14ac:dyDescent="0.3">
      <c r="A101" s="23" t="s">
        <v>57</v>
      </c>
      <c r="B101" s="9">
        <v>400</v>
      </c>
      <c r="C101" s="65">
        <f>B101/$B$11</f>
        <v>0.08</v>
      </c>
    </row>
    <row r="102" spans="1:3" x14ac:dyDescent="0.3">
      <c r="A102" s="23" t="s">
        <v>37</v>
      </c>
      <c r="B102" s="9">
        <v>150</v>
      </c>
      <c r="C102" s="65">
        <f t="shared" ref="C102:C122" si="6">B102/$B$11</f>
        <v>0.03</v>
      </c>
    </row>
    <row r="103" spans="1:3" x14ac:dyDescent="0.3">
      <c r="A103" s="23" t="s">
        <v>38</v>
      </c>
      <c r="B103" s="9">
        <v>600</v>
      </c>
      <c r="C103" s="65">
        <f t="shared" si="6"/>
        <v>0.12</v>
      </c>
    </row>
    <row r="104" spans="1:3" x14ac:dyDescent="0.3">
      <c r="A104" s="23" t="s">
        <v>39</v>
      </c>
      <c r="B104" s="9">
        <v>20</v>
      </c>
      <c r="C104" s="65">
        <f t="shared" si="6"/>
        <v>4.0000000000000001E-3</v>
      </c>
    </row>
    <row r="105" spans="1:3" x14ac:dyDescent="0.3">
      <c r="A105" s="23" t="s">
        <v>40</v>
      </c>
      <c r="B105" s="9">
        <v>350</v>
      </c>
      <c r="C105" s="65">
        <f t="shared" si="6"/>
        <v>7.0000000000000007E-2</v>
      </c>
    </row>
    <row r="106" spans="1:3" x14ac:dyDescent="0.3">
      <c r="A106" s="23" t="s">
        <v>41</v>
      </c>
      <c r="B106" s="9">
        <v>120</v>
      </c>
      <c r="C106" s="65">
        <f t="shared" si="6"/>
        <v>2.4E-2</v>
      </c>
    </row>
    <row r="107" spans="1:3" x14ac:dyDescent="0.3">
      <c r="A107" s="23" t="s">
        <v>42</v>
      </c>
      <c r="B107" s="9">
        <v>700</v>
      </c>
      <c r="C107" s="65">
        <f t="shared" si="6"/>
        <v>0.14000000000000001</v>
      </c>
    </row>
    <row r="108" spans="1:3" x14ac:dyDescent="0.3">
      <c r="A108" s="23" t="s">
        <v>43</v>
      </c>
      <c r="B108" s="9">
        <v>140</v>
      </c>
      <c r="C108" s="65">
        <f t="shared" si="6"/>
        <v>2.8000000000000001E-2</v>
      </c>
    </row>
    <row r="109" spans="1:3" x14ac:dyDescent="0.3">
      <c r="A109" s="23" t="s">
        <v>44</v>
      </c>
      <c r="B109" s="9">
        <v>80</v>
      </c>
      <c r="C109" s="65">
        <f t="shared" si="6"/>
        <v>1.6E-2</v>
      </c>
    </row>
    <row r="110" spans="1:3" x14ac:dyDescent="0.3">
      <c r="A110" s="23" t="s">
        <v>45</v>
      </c>
      <c r="B110" s="9">
        <v>130</v>
      </c>
      <c r="C110" s="65">
        <f t="shared" si="6"/>
        <v>2.5999999999999999E-2</v>
      </c>
    </row>
    <row r="111" spans="1:3" x14ac:dyDescent="0.3">
      <c r="A111" s="23" t="s">
        <v>46</v>
      </c>
      <c r="B111" s="9">
        <v>900</v>
      </c>
      <c r="C111" s="65">
        <f t="shared" si="6"/>
        <v>0.18</v>
      </c>
    </row>
    <row r="112" spans="1:3" x14ac:dyDescent="0.3">
      <c r="A112" s="23" t="s">
        <v>47</v>
      </c>
      <c r="B112" s="9">
        <v>640</v>
      </c>
      <c r="C112" s="65">
        <f t="shared" si="6"/>
        <v>0.128</v>
      </c>
    </row>
    <row r="113" spans="1:3" x14ac:dyDescent="0.3">
      <c r="A113" s="23" t="s">
        <v>48</v>
      </c>
      <c r="B113" s="9">
        <v>110</v>
      </c>
      <c r="C113" s="65">
        <f t="shared" si="6"/>
        <v>2.1999999999999999E-2</v>
      </c>
    </row>
    <row r="114" spans="1:3" x14ac:dyDescent="0.3">
      <c r="A114" s="23" t="s">
        <v>49</v>
      </c>
      <c r="B114" s="9">
        <v>60</v>
      </c>
      <c r="C114" s="65">
        <f t="shared" si="6"/>
        <v>1.2E-2</v>
      </c>
    </row>
    <row r="115" spans="1:3" x14ac:dyDescent="0.3">
      <c r="A115" s="23" t="s">
        <v>50</v>
      </c>
      <c r="B115" s="9">
        <v>120</v>
      </c>
      <c r="C115" s="65">
        <f t="shared" si="6"/>
        <v>2.4E-2</v>
      </c>
    </row>
    <row r="116" spans="1:3" x14ac:dyDescent="0.3">
      <c r="A116" s="23" t="s">
        <v>51</v>
      </c>
      <c r="B116" s="9">
        <v>40</v>
      </c>
      <c r="C116" s="65">
        <f t="shared" si="6"/>
        <v>8.0000000000000002E-3</v>
      </c>
    </row>
    <row r="117" spans="1:3" x14ac:dyDescent="0.3">
      <c r="A117" s="23" t="s">
        <v>52</v>
      </c>
      <c r="B117" s="9">
        <v>10</v>
      </c>
      <c r="C117" s="65">
        <f t="shared" si="6"/>
        <v>2E-3</v>
      </c>
    </row>
    <row r="118" spans="1:3" x14ac:dyDescent="0.3">
      <c r="A118" s="23" t="s">
        <v>53</v>
      </c>
      <c r="B118" s="9">
        <v>400</v>
      </c>
      <c r="C118" s="65">
        <f t="shared" si="6"/>
        <v>0.08</v>
      </c>
    </row>
    <row r="119" spans="1:3" x14ac:dyDescent="0.3">
      <c r="A119" s="23" t="s">
        <v>54</v>
      </c>
      <c r="B119" s="9">
        <v>10</v>
      </c>
      <c r="C119" s="65">
        <f t="shared" si="6"/>
        <v>2E-3</v>
      </c>
    </row>
    <row r="120" spans="1:3" x14ac:dyDescent="0.3">
      <c r="A120" s="23" t="s">
        <v>55</v>
      </c>
      <c r="B120" s="9">
        <v>5</v>
      </c>
      <c r="C120" s="65">
        <f t="shared" si="6"/>
        <v>1E-3</v>
      </c>
    </row>
    <row r="121" spans="1:3" x14ac:dyDescent="0.3">
      <c r="A121" s="23" t="s">
        <v>56</v>
      </c>
      <c r="B121" s="9">
        <v>5</v>
      </c>
      <c r="C121" s="65">
        <f t="shared" si="6"/>
        <v>1E-3</v>
      </c>
    </row>
    <row r="122" spans="1:3" x14ac:dyDescent="0.3">
      <c r="A122" s="23" t="s">
        <v>58</v>
      </c>
      <c r="B122" s="9">
        <v>10</v>
      </c>
      <c r="C122" s="65">
        <f t="shared" si="6"/>
        <v>2E-3</v>
      </c>
    </row>
    <row r="123" spans="1:3" x14ac:dyDescent="0.3">
      <c r="A123" s="3"/>
    </row>
    <row r="124" spans="1:3" ht="28.8" x14ac:dyDescent="0.3">
      <c r="A124" s="16" t="s">
        <v>136</v>
      </c>
      <c r="B124" s="21" t="s">
        <v>0</v>
      </c>
      <c r="C124" s="22" t="s">
        <v>134</v>
      </c>
    </row>
    <row r="125" spans="1:3" x14ac:dyDescent="0.3">
      <c r="A125" s="23" t="s">
        <v>63</v>
      </c>
      <c r="B125" s="9">
        <v>1000</v>
      </c>
      <c r="C125" s="65">
        <f>B125/$B$13</f>
        <v>0.14285714285714285</v>
      </c>
    </row>
    <row r="126" spans="1:3" x14ac:dyDescent="0.3">
      <c r="A126" s="23" t="s">
        <v>64</v>
      </c>
      <c r="B126" s="9">
        <v>450</v>
      </c>
      <c r="C126" s="65">
        <f t="shared" ref="C126:C133" si="7">B126/$B$13</f>
        <v>6.4285714285714279E-2</v>
      </c>
    </row>
    <row r="127" spans="1:3" x14ac:dyDescent="0.3">
      <c r="A127" s="23" t="s">
        <v>65</v>
      </c>
      <c r="B127" s="9">
        <v>600</v>
      </c>
      <c r="C127" s="65">
        <f t="shared" si="7"/>
        <v>8.5714285714285715E-2</v>
      </c>
    </row>
    <row r="128" spans="1:3" x14ac:dyDescent="0.3">
      <c r="A128" s="23" t="s">
        <v>66</v>
      </c>
      <c r="B128" s="9">
        <v>130</v>
      </c>
      <c r="C128" s="65">
        <f t="shared" si="7"/>
        <v>1.8571428571428572E-2</v>
      </c>
    </row>
    <row r="129" spans="1:3" x14ac:dyDescent="0.3">
      <c r="A129" s="23" t="s">
        <v>67</v>
      </c>
      <c r="B129" s="9">
        <v>1000</v>
      </c>
      <c r="C129" s="65">
        <f t="shared" si="7"/>
        <v>0.14285714285714285</v>
      </c>
    </row>
    <row r="130" spans="1:3" x14ac:dyDescent="0.3">
      <c r="A130" s="23" t="s">
        <v>68</v>
      </c>
      <c r="B130" s="9">
        <v>1700</v>
      </c>
      <c r="C130" s="65">
        <f t="shared" si="7"/>
        <v>0.24285714285714285</v>
      </c>
    </row>
    <row r="131" spans="1:3" x14ac:dyDescent="0.3">
      <c r="A131" s="23" t="s">
        <v>69</v>
      </c>
      <c r="B131" s="9">
        <v>80</v>
      </c>
      <c r="C131" s="65">
        <f t="shared" si="7"/>
        <v>1.1428571428571429E-2</v>
      </c>
    </row>
    <row r="132" spans="1:3" x14ac:dyDescent="0.3">
      <c r="A132" s="23" t="s">
        <v>70</v>
      </c>
      <c r="B132" s="9">
        <v>2000</v>
      </c>
      <c r="C132" s="65">
        <f t="shared" si="7"/>
        <v>0.2857142857142857</v>
      </c>
    </row>
    <row r="133" spans="1:3" x14ac:dyDescent="0.3">
      <c r="A133" s="23" t="s">
        <v>58</v>
      </c>
      <c r="B133" s="9">
        <v>40</v>
      </c>
      <c r="C133" s="65">
        <f t="shared" si="7"/>
        <v>5.7142857142857143E-3</v>
      </c>
    </row>
    <row r="134" spans="1:3" x14ac:dyDescent="0.3">
      <c r="A134" s="3"/>
    </row>
    <row r="135" spans="1:3" ht="28.8" x14ac:dyDescent="0.3">
      <c r="A135" s="16" t="s">
        <v>137</v>
      </c>
      <c r="B135" s="21" t="s">
        <v>0</v>
      </c>
      <c r="C135" s="22" t="s">
        <v>134</v>
      </c>
    </row>
    <row r="136" spans="1:3" ht="28.8" x14ac:dyDescent="0.3">
      <c r="A136" s="23" t="s">
        <v>73</v>
      </c>
      <c r="B136" s="9">
        <v>2000</v>
      </c>
      <c r="C136" s="65">
        <f>B136/$B$12</f>
        <v>0.25</v>
      </c>
    </row>
    <row r="137" spans="1:3" x14ac:dyDescent="0.3">
      <c r="A137" s="23" t="s">
        <v>74</v>
      </c>
      <c r="B137" s="9">
        <v>100</v>
      </c>
      <c r="C137" s="65">
        <f t="shared" ref="C137:C158" si="8">B137/$B$12</f>
        <v>1.2500000000000001E-2</v>
      </c>
    </row>
    <row r="138" spans="1:3" x14ac:dyDescent="0.3">
      <c r="A138" s="23" t="s">
        <v>75</v>
      </c>
      <c r="B138" s="9">
        <v>800</v>
      </c>
      <c r="C138" s="65">
        <f t="shared" si="8"/>
        <v>0.1</v>
      </c>
    </row>
    <row r="139" spans="1:3" x14ac:dyDescent="0.3">
      <c r="A139" s="23" t="s">
        <v>76</v>
      </c>
      <c r="B139" s="9">
        <v>1000</v>
      </c>
      <c r="C139" s="65">
        <f t="shared" si="8"/>
        <v>0.125</v>
      </c>
    </row>
    <row r="140" spans="1:3" x14ac:dyDescent="0.3">
      <c r="A140" s="23" t="s">
        <v>77</v>
      </c>
      <c r="B140" s="9">
        <v>150</v>
      </c>
      <c r="C140" s="65">
        <f t="shared" si="8"/>
        <v>1.8749999999999999E-2</v>
      </c>
    </row>
    <row r="141" spans="1:3" x14ac:dyDescent="0.3">
      <c r="A141" s="23" t="s">
        <v>78</v>
      </c>
      <c r="B141" s="9">
        <v>80</v>
      </c>
      <c r="C141" s="65">
        <f t="shared" si="8"/>
        <v>0.01</v>
      </c>
    </row>
    <row r="142" spans="1:3" x14ac:dyDescent="0.3">
      <c r="A142" s="23" t="s">
        <v>79</v>
      </c>
      <c r="B142" s="9">
        <v>60</v>
      </c>
      <c r="C142" s="65">
        <f t="shared" si="8"/>
        <v>7.4999999999999997E-3</v>
      </c>
    </row>
    <row r="143" spans="1:3" x14ac:dyDescent="0.3">
      <c r="A143" s="23" t="s">
        <v>80</v>
      </c>
      <c r="B143" s="9">
        <v>110</v>
      </c>
      <c r="C143" s="65">
        <f t="shared" si="8"/>
        <v>1.375E-2</v>
      </c>
    </row>
    <row r="144" spans="1:3" x14ac:dyDescent="0.3">
      <c r="A144" s="23" t="s">
        <v>81</v>
      </c>
      <c r="B144" s="9">
        <v>500</v>
      </c>
      <c r="C144" s="65">
        <f t="shared" si="8"/>
        <v>6.25E-2</v>
      </c>
    </row>
    <row r="145" spans="1:3" x14ac:dyDescent="0.3">
      <c r="A145" s="23" t="s">
        <v>82</v>
      </c>
      <c r="B145" s="9">
        <v>50</v>
      </c>
      <c r="C145" s="65">
        <f t="shared" si="8"/>
        <v>6.2500000000000003E-3</v>
      </c>
    </row>
    <row r="146" spans="1:3" x14ac:dyDescent="0.3">
      <c r="A146" s="23" t="s">
        <v>83</v>
      </c>
      <c r="B146" s="9">
        <v>110</v>
      </c>
      <c r="C146" s="65">
        <f t="shared" si="8"/>
        <v>1.375E-2</v>
      </c>
    </row>
    <row r="147" spans="1:3" x14ac:dyDescent="0.3">
      <c r="A147" s="23" t="s">
        <v>84</v>
      </c>
      <c r="B147" s="9">
        <v>400</v>
      </c>
      <c r="C147" s="65">
        <f t="shared" si="8"/>
        <v>0.05</v>
      </c>
    </row>
    <row r="148" spans="1:3" ht="28.8" x14ac:dyDescent="0.3">
      <c r="A148" s="23" t="s">
        <v>85</v>
      </c>
      <c r="B148" s="9">
        <v>60</v>
      </c>
      <c r="C148" s="65">
        <f t="shared" si="8"/>
        <v>7.4999999999999997E-3</v>
      </c>
    </row>
    <row r="149" spans="1:3" x14ac:dyDescent="0.3">
      <c r="A149" s="23" t="s">
        <v>86</v>
      </c>
      <c r="B149" s="9">
        <v>300</v>
      </c>
      <c r="C149" s="65">
        <f t="shared" si="8"/>
        <v>3.7499999999999999E-2</v>
      </c>
    </row>
    <row r="150" spans="1:3" ht="28.8" x14ac:dyDescent="0.3">
      <c r="A150" s="23" t="s">
        <v>87</v>
      </c>
      <c r="B150" s="9">
        <v>100</v>
      </c>
      <c r="C150" s="65">
        <f t="shared" si="8"/>
        <v>1.2500000000000001E-2</v>
      </c>
    </row>
    <row r="151" spans="1:3" x14ac:dyDescent="0.3">
      <c r="A151" s="23" t="s">
        <v>88</v>
      </c>
      <c r="B151" s="9">
        <v>400</v>
      </c>
      <c r="C151" s="65">
        <f t="shared" si="8"/>
        <v>0.05</v>
      </c>
    </row>
    <row r="152" spans="1:3" x14ac:dyDescent="0.3">
      <c r="A152" s="23" t="s">
        <v>89</v>
      </c>
      <c r="B152" s="9">
        <v>80</v>
      </c>
      <c r="C152" s="65">
        <f t="shared" si="8"/>
        <v>0.01</v>
      </c>
    </row>
    <row r="153" spans="1:3" x14ac:dyDescent="0.3">
      <c r="A153" s="23" t="s">
        <v>90</v>
      </c>
      <c r="B153" s="9">
        <v>250</v>
      </c>
      <c r="C153" s="65">
        <f t="shared" si="8"/>
        <v>3.125E-2</v>
      </c>
    </row>
    <row r="154" spans="1:3" x14ac:dyDescent="0.3">
      <c r="A154" s="23" t="s">
        <v>91</v>
      </c>
      <c r="B154" s="9">
        <v>600</v>
      </c>
      <c r="C154" s="65">
        <f t="shared" si="8"/>
        <v>7.4999999999999997E-2</v>
      </c>
    </row>
    <row r="155" spans="1:3" x14ac:dyDescent="0.3">
      <c r="A155" s="23" t="s">
        <v>92</v>
      </c>
      <c r="B155" s="9">
        <v>80</v>
      </c>
      <c r="C155" s="65">
        <f t="shared" si="8"/>
        <v>0.01</v>
      </c>
    </row>
    <row r="156" spans="1:3" x14ac:dyDescent="0.3">
      <c r="A156" s="23" t="s">
        <v>93</v>
      </c>
      <c r="B156" s="9">
        <v>150</v>
      </c>
      <c r="C156" s="65">
        <f t="shared" si="8"/>
        <v>1.8749999999999999E-2</v>
      </c>
    </row>
    <row r="157" spans="1:3" x14ac:dyDescent="0.3">
      <c r="A157" s="23" t="s">
        <v>94</v>
      </c>
      <c r="B157" s="9">
        <v>220</v>
      </c>
      <c r="C157" s="65">
        <f t="shared" si="8"/>
        <v>2.75E-2</v>
      </c>
    </row>
    <row r="158" spans="1:3" x14ac:dyDescent="0.3">
      <c r="A158" s="23" t="s">
        <v>58</v>
      </c>
      <c r="B158" s="9">
        <v>400</v>
      </c>
      <c r="C158" s="65">
        <f t="shared" si="8"/>
        <v>0.05</v>
      </c>
    </row>
    <row r="159" spans="1:3" x14ac:dyDescent="0.3">
      <c r="A159" s="3"/>
    </row>
    <row r="160" spans="1:3" ht="28.8" x14ac:dyDescent="0.3">
      <c r="A160" s="16" t="s">
        <v>138</v>
      </c>
      <c r="B160" s="10" t="s">
        <v>0</v>
      </c>
      <c r="C160" s="11" t="s">
        <v>134</v>
      </c>
    </row>
    <row r="161" spans="1:4" x14ac:dyDescent="0.3">
      <c r="A161" s="27" t="s">
        <v>24</v>
      </c>
      <c r="B161" s="9">
        <v>100</v>
      </c>
      <c r="C161" s="65">
        <f>B161/(SUM($B$77:$B$87))</f>
        <v>8.2644628099173556E-2</v>
      </c>
    </row>
    <row r="162" spans="1:4" x14ac:dyDescent="0.3">
      <c r="A162" s="27" t="s">
        <v>25</v>
      </c>
      <c r="B162" s="9">
        <v>80</v>
      </c>
      <c r="C162" s="65">
        <f t="shared" ref="C162:C171" si="9">B162/(SUM($B$77:$B$87))</f>
        <v>6.6115702479338845E-2</v>
      </c>
    </row>
    <row r="163" spans="1:4" x14ac:dyDescent="0.3">
      <c r="A163" s="27" t="s">
        <v>26</v>
      </c>
      <c r="B163" s="9">
        <v>300</v>
      </c>
      <c r="C163" s="65">
        <f t="shared" si="9"/>
        <v>0.24793388429752067</v>
      </c>
    </row>
    <row r="164" spans="1:4" x14ac:dyDescent="0.3">
      <c r="A164" s="27" t="s">
        <v>27</v>
      </c>
      <c r="B164" s="9">
        <v>80</v>
      </c>
      <c r="C164" s="65">
        <f t="shared" si="9"/>
        <v>6.6115702479338845E-2</v>
      </c>
    </row>
    <row r="165" spans="1:4" x14ac:dyDescent="0.3">
      <c r="A165" s="27" t="s">
        <v>28</v>
      </c>
      <c r="B165" s="9">
        <v>150</v>
      </c>
      <c r="C165" s="65">
        <f t="shared" si="9"/>
        <v>0.12396694214876033</v>
      </c>
    </row>
    <row r="166" spans="1:4" x14ac:dyDescent="0.3">
      <c r="A166" s="27" t="s">
        <v>29</v>
      </c>
      <c r="B166" s="9">
        <v>200</v>
      </c>
      <c r="C166" s="65">
        <f t="shared" si="9"/>
        <v>0.16528925619834711</v>
      </c>
    </row>
    <row r="167" spans="1:4" x14ac:dyDescent="0.3">
      <c r="A167" s="27" t="s">
        <v>30</v>
      </c>
      <c r="B167" s="9">
        <v>100</v>
      </c>
      <c r="C167" s="65">
        <f t="shared" si="9"/>
        <v>8.2644628099173556E-2</v>
      </c>
    </row>
    <row r="168" spans="1:4" x14ac:dyDescent="0.3">
      <c r="A168" s="27" t="s">
        <v>31</v>
      </c>
      <c r="B168" s="9">
        <v>90</v>
      </c>
      <c r="C168" s="65">
        <f t="shared" si="9"/>
        <v>7.43801652892562E-2</v>
      </c>
    </row>
    <row r="169" spans="1:4" x14ac:dyDescent="0.3">
      <c r="A169" s="27" t="s">
        <v>32</v>
      </c>
      <c r="B169" s="9">
        <v>40</v>
      </c>
      <c r="C169" s="65">
        <f t="shared" si="9"/>
        <v>3.3057851239669422E-2</v>
      </c>
    </row>
    <row r="170" spans="1:4" x14ac:dyDescent="0.3">
      <c r="A170" s="27" t="s">
        <v>33</v>
      </c>
      <c r="B170" s="9">
        <v>10</v>
      </c>
      <c r="C170" s="65">
        <f t="shared" si="9"/>
        <v>8.2644628099173556E-3</v>
      </c>
    </row>
    <row r="171" spans="1:4" x14ac:dyDescent="0.3">
      <c r="A171" s="28" t="s">
        <v>3</v>
      </c>
      <c r="B171" s="9">
        <v>60</v>
      </c>
      <c r="C171" s="65">
        <f t="shared" si="9"/>
        <v>4.9586776859504134E-2</v>
      </c>
    </row>
    <row r="172" spans="1:4" x14ac:dyDescent="0.3">
      <c r="A172" s="3"/>
    </row>
    <row r="173" spans="1:4" x14ac:dyDescent="0.3">
      <c r="A173" s="15" t="s">
        <v>6</v>
      </c>
    </row>
    <row r="174" spans="1:4" x14ac:dyDescent="0.3">
      <c r="A174" s="16" t="s">
        <v>7</v>
      </c>
      <c r="B174" s="9" t="s">
        <v>9</v>
      </c>
      <c r="D174" s="19"/>
    </row>
    <row r="175" spans="1:4" x14ac:dyDescent="0.3">
      <c r="A175" s="16" t="s">
        <v>8</v>
      </c>
      <c r="B175" s="9" t="s">
        <v>129</v>
      </c>
    </row>
    <row r="176" spans="1:4" x14ac:dyDescent="0.3">
      <c r="A176" s="3"/>
    </row>
    <row r="177" spans="1:3" ht="28.8" x14ac:dyDescent="0.3">
      <c r="A177" s="3"/>
      <c r="B177" s="10" t="s">
        <v>0</v>
      </c>
      <c r="C177" s="11" t="s">
        <v>11</v>
      </c>
    </row>
    <row r="178" spans="1:3" x14ac:dyDescent="0.3">
      <c r="A178" s="13" t="s">
        <v>130</v>
      </c>
      <c r="B178" s="10">
        <v>20000</v>
      </c>
      <c r="C178" s="62">
        <v>0.1</v>
      </c>
    </row>
    <row r="179" spans="1:3" x14ac:dyDescent="0.3">
      <c r="A179" s="25" t="s">
        <v>131</v>
      </c>
      <c r="B179" s="9">
        <v>5000</v>
      </c>
      <c r="C179" s="63">
        <f>B179/200000</f>
        <v>2.5000000000000001E-2</v>
      </c>
    </row>
    <row r="180" spans="1:3" x14ac:dyDescent="0.3">
      <c r="A180" s="25" t="s">
        <v>132</v>
      </c>
      <c r="B180" s="9">
        <v>8000</v>
      </c>
      <c r="C180" s="63">
        <f t="shared" ref="C180:C181" si="10">B180/200000</f>
        <v>0.04</v>
      </c>
    </row>
    <row r="181" spans="1:3" x14ac:dyDescent="0.3">
      <c r="A181" s="25" t="s">
        <v>133</v>
      </c>
      <c r="B181" s="9">
        <v>7000</v>
      </c>
      <c r="C181" s="63">
        <f t="shared" si="10"/>
        <v>3.5000000000000003E-2</v>
      </c>
    </row>
    <row r="182" spans="1:3" x14ac:dyDescent="0.3">
      <c r="A182" s="3"/>
    </row>
    <row r="183" spans="1:3" x14ac:dyDescent="0.3">
      <c r="A183" s="3"/>
    </row>
    <row r="184" spans="1:3" ht="28.8" x14ac:dyDescent="0.3">
      <c r="A184" s="16" t="s">
        <v>135</v>
      </c>
      <c r="B184" s="21" t="s">
        <v>0</v>
      </c>
      <c r="C184" s="22" t="s">
        <v>134</v>
      </c>
    </row>
    <row r="185" spans="1:3" x14ac:dyDescent="0.3">
      <c r="A185" s="23" t="s">
        <v>57</v>
      </c>
      <c r="B185" s="9">
        <v>400</v>
      </c>
      <c r="C185" s="65">
        <f>B185/$B$11</f>
        <v>0.08</v>
      </c>
    </row>
    <row r="186" spans="1:3" x14ac:dyDescent="0.3">
      <c r="A186" s="23" t="s">
        <v>37</v>
      </c>
      <c r="B186" s="9">
        <v>150</v>
      </c>
      <c r="C186" s="65">
        <f t="shared" ref="C186:C206" si="11">B186/$B$11</f>
        <v>0.03</v>
      </c>
    </row>
    <row r="187" spans="1:3" x14ac:dyDescent="0.3">
      <c r="A187" s="23" t="s">
        <v>38</v>
      </c>
      <c r="B187" s="9">
        <v>600</v>
      </c>
      <c r="C187" s="65">
        <f t="shared" si="11"/>
        <v>0.12</v>
      </c>
    </row>
    <row r="188" spans="1:3" x14ac:dyDescent="0.3">
      <c r="A188" s="23" t="s">
        <v>39</v>
      </c>
      <c r="B188" s="9">
        <v>20</v>
      </c>
      <c r="C188" s="65">
        <f t="shared" si="11"/>
        <v>4.0000000000000001E-3</v>
      </c>
    </row>
    <row r="189" spans="1:3" x14ac:dyDescent="0.3">
      <c r="A189" s="23" t="s">
        <v>40</v>
      </c>
      <c r="B189" s="9">
        <v>350</v>
      </c>
      <c r="C189" s="65">
        <f t="shared" si="11"/>
        <v>7.0000000000000007E-2</v>
      </c>
    </row>
    <row r="190" spans="1:3" x14ac:dyDescent="0.3">
      <c r="A190" s="23" t="s">
        <v>41</v>
      </c>
      <c r="B190" s="9">
        <v>120</v>
      </c>
      <c r="C190" s="65">
        <f t="shared" si="11"/>
        <v>2.4E-2</v>
      </c>
    </row>
    <row r="191" spans="1:3" x14ac:dyDescent="0.3">
      <c r="A191" s="23" t="s">
        <v>42</v>
      </c>
      <c r="B191" s="9">
        <v>700</v>
      </c>
      <c r="C191" s="65">
        <f t="shared" si="11"/>
        <v>0.14000000000000001</v>
      </c>
    </row>
    <row r="192" spans="1:3" x14ac:dyDescent="0.3">
      <c r="A192" s="23" t="s">
        <v>43</v>
      </c>
      <c r="B192" s="9">
        <v>140</v>
      </c>
      <c r="C192" s="65">
        <f t="shared" si="11"/>
        <v>2.8000000000000001E-2</v>
      </c>
    </row>
    <row r="193" spans="1:3" x14ac:dyDescent="0.3">
      <c r="A193" s="23" t="s">
        <v>44</v>
      </c>
      <c r="B193" s="9">
        <v>80</v>
      </c>
      <c r="C193" s="65">
        <f t="shared" si="11"/>
        <v>1.6E-2</v>
      </c>
    </row>
    <row r="194" spans="1:3" x14ac:dyDescent="0.3">
      <c r="A194" s="23" t="s">
        <v>45</v>
      </c>
      <c r="B194" s="9">
        <v>130</v>
      </c>
      <c r="C194" s="65">
        <f t="shared" si="11"/>
        <v>2.5999999999999999E-2</v>
      </c>
    </row>
    <row r="195" spans="1:3" x14ac:dyDescent="0.3">
      <c r="A195" s="23" t="s">
        <v>46</v>
      </c>
      <c r="B195" s="9">
        <v>900</v>
      </c>
      <c r="C195" s="65">
        <f t="shared" si="11"/>
        <v>0.18</v>
      </c>
    </row>
    <row r="196" spans="1:3" x14ac:dyDescent="0.3">
      <c r="A196" s="23" t="s">
        <v>47</v>
      </c>
      <c r="B196" s="9">
        <v>640</v>
      </c>
      <c r="C196" s="65">
        <f t="shared" si="11"/>
        <v>0.128</v>
      </c>
    </row>
    <row r="197" spans="1:3" x14ac:dyDescent="0.3">
      <c r="A197" s="23" t="s">
        <v>48</v>
      </c>
      <c r="B197" s="9">
        <v>110</v>
      </c>
      <c r="C197" s="65">
        <f t="shared" si="11"/>
        <v>2.1999999999999999E-2</v>
      </c>
    </row>
    <row r="198" spans="1:3" x14ac:dyDescent="0.3">
      <c r="A198" s="23" t="s">
        <v>49</v>
      </c>
      <c r="B198" s="9">
        <v>60</v>
      </c>
      <c r="C198" s="65">
        <f t="shared" si="11"/>
        <v>1.2E-2</v>
      </c>
    </row>
    <row r="199" spans="1:3" x14ac:dyDescent="0.3">
      <c r="A199" s="23" t="s">
        <v>50</v>
      </c>
      <c r="B199" s="9">
        <v>120</v>
      </c>
      <c r="C199" s="65">
        <f t="shared" si="11"/>
        <v>2.4E-2</v>
      </c>
    </row>
    <row r="200" spans="1:3" x14ac:dyDescent="0.3">
      <c r="A200" s="23" t="s">
        <v>51</v>
      </c>
      <c r="B200" s="9">
        <v>40</v>
      </c>
      <c r="C200" s="65">
        <f t="shared" si="11"/>
        <v>8.0000000000000002E-3</v>
      </c>
    </row>
    <row r="201" spans="1:3" x14ac:dyDescent="0.3">
      <c r="A201" s="23" t="s">
        <v>52</v>
      </c>
      <c r="B201" s="9">
        <v>10</v>
      </c>
      <c r="C201" s="65">
        <f t="shared" si="11"/>
        <v>2E-3</v>
      </c>
    </row>
    <row r="202" spans="1:3" x14ac:dyDescent="0.3">
      <c r="A202" s="23" t="s">
        <v>53</v>
      </c>
      <c r="B202" s="9">
        <v>400</v>
      </c>
      <c r="C202" s="65">
        <f t="shared" si="11"/>
        <v>0.08</v>
      </c>
    </row>
    <row r="203" spans="1:3" x14ac:dyDescent="0.3">
      <c r="A203" s="23" t="s">
        <v>54</v>
      </c>
      <c r="B203" s="9">
        <v>10</v>
      </c>
      <c r="C203" s="65">
        <f t="shared" si="11"/>
        <v>2E-3</v>
      </c>
    </row>
    <row r="204" spans="1:3" x14ac:dyDescent="0.3">
      <c r="A204" s="23" t="s">
        <v>55</v>
      </c>
      <c r="B204" s="9">
        <v>5</v>
      </c>
      <c r="C204" s="65">
        <f t="shared" si="11"/>
        <v>1E-3</v>
      </c>
    </row>
    <row r="205" spans="1:3" x14ac:dyDescent="0.3">
      <c r="A205" s="23" t="s">
        <v>56</v>
      </c>
      <c r="B205" s="9">
        <v>5</v>
      </c>
      <c r="C205" s="65">
        <f t="shared" si="11"/>
        <v>1E-3</v>
      </c>
    </row>
    <row r="206" spans="1:3" x14ac:dyDescent="0.3">
      <c r="A206" s="23" t="s">
        <v>58</v>
      </c>
      <c r="B206" s="9">
        <v>10</v>
      </c>
      <c r="C206" s="65">
        <f t="shared" si="11"/>
        <v>2E-3</v>
      </c>
    </row>
    <row r="207" spans="1:3" x14ac:dyDescent="0.3">
      <c r="A207" s="3"/>
    </row>
    <row r="208" spans="1:3" ht="28.8" x14ac:dyDescent="0.3">
      <c r="A208" s="16" t="s">
        <v>136</v>
      </c>
      <c r="B208" s="21" t="s">
        <v>0</v>
      </c>
      <c r="C208" s="22" t="s">
        <v>134</v>
      </c>
    </row>
    <row r="209" spans="1:3" x14ac:dyDescent="0.3">
      <c r="A209" s="23" t="s">
        <v>63</v>
      </c>
      <c r="B209" s="9">
        <v>1000</v>
      </c>
      <c r="C209" s="65">
        <f>B209/$B$13</f>
        <v>0.14285714285714285</v>
      </c>
    </row>
    <row r="210" spans="1:3" x14ac:dyDescent="0.3">
      <c r="A210" s="23" t="s">
        <v>64</v>
      </c>
      <c r="B210" s="9">
        <v>450</v>
      </c>
      <c r="C210" s="65">
        <f t="shared" ref="C210:C217" si="12">B210/$B$13</f>
        <v>6.4285714285714279E-2</v>
      </c>
    </row>
    <row r="211" spans="1:3" x14ac:dyDescent="0.3">
      <c r="A211" s="23" t="s">
        <v>65</v>
      </c>
      <c r="B211" s="9">
        <v>600</v>
      </c>
      <c r="C211" s="65">
        <f t="shared" si="12"/>
        <v>8.5714285714285715E-2</v>
      </c>
    </row>
    <row r="212" spans="1:3" x14ac:dyDescent="0.3">
      <c r="A212" s="23" t="s">
        <v>66</v>
      </c>
      <c r="B212" s="9">
        <v>130</v>
      </c>
      <c r="C212" s="65">
        <f t="shared" si="12"/>
        <v>1.8571428571428572E-2</v>
      </c>
    </row>
    <row r="213" spans="1:3" x14ac:dyDescent="0.3">
      <c r="A213" s="23" t="s">
        <v>67</v>
      </c>
      <c r="B213" s="9">
        <v>1000</v>
      </c>
      <c r="C213" s="65">
        <f t="shared" si="12"/>
        <v>0.14285714285714285</v>
      </c>
    </row>
    <row r="214" spans="1:3" x14ac:dyDescent="0.3">
      <c r="A214" s="23" t="s">
        <v>68</v>
      </c>
      <c r="B214" s="9">
        <v>1700</v>
      </c>
      <c r="C214" s="65">
        <f t="shared" si="12"/>
        <v>0.24285714285714285</v>
      </c>
    </row>
    <row r="215" spans="1:3" x14ac:dyDescent="0.3">
      <c r="A215" s="23" t="s">
        <v>69</v>
      </c>
      <c r="B215" s="9">
        <v>80</v>
      </c>
      <c r="C215" s="65">
        <f t="shared" si="12"/>
        <v>1.1428571428571429E-2</v>
      </c>
    </row>
    <row r="216" spans="1:3" x14ac:dyDescent="0.3">
      <c r="A216" s="23" t="s">
        <v>70</v>
      </c>
      <c r="B216" s="9">
        <v>2000</v>
      </c>
      <c r="C216" s="65">
        <f t="shared" si="12"/>
        <v>0.2857142857142857</v>
      </c>
    </row>
    <row r="217" spans="1:3" x14ac:dyDescent="0.3">
      <c r="A217" s="23" t="s">
        <v>58</v>
      </c>
      <c r="B217" s="9">
        <v>40</v>
      </c>
      <c r="C217" s="65">
        <f t="shared" si="12"/>
        <v>5.7142857142857143E-3</v>
      </c>
    </row>
    <row r="218" spans="1:3" x14ac:dyDescent="0.3">
      <c r="A218" s="3"/>
    </row>
    <row r="219" spans="1:3" ht="28.8" x14ac:dyDescent="0.3">
      <c r="A219" s="16" t="s">
        <v>137</v>
      </c>
      <c r="B219" s="21" t="s">
        <v>0</v>
      </c>
      <c r="C219" s="22" t="s">
        <v>134</v>
      </c>
    </row>
    <row r="220" spans="1:3" ht="28.8" x14ac:dyDescent="0.3">
      <c r="A220" s="23" t="s">
        <v>73</v>
      </c>
      <c r="B220" s="9">
        <v>2000</v>
      </c>
      <c r="C220" s="65">
        <f>B220/$B$12</f>
        <v>0.25</v>
      </c>
    </row>
    <row r="221" spans="1:3" x14ac:dyDescent="0.3">
      <c r="A221" s="23" t="s">
        <v>74</v>
      </c>
      <c r="B221" s="9">
        <v>100</v>
      </c>
      <c r="C221" s="65">
        <f t="shared" ref="C221:C242" si="13">B221/$B$12</f>
        <v>1.2500000000000001E-2</v>
      </c>
    </row>
    <row r="222" spans="1:3" x14ac:dyDescent="0.3">
      <c r="A222" s="23" t="s">
        <v>75</v>
      </c>
      <c r="B222" s="9">
        <v>800</v>
      </c>
      <c r="C222" s="65">
        <f t="shared" si="13"/>
        <v>0.1</v>
      </c>
    </row>
    <row r="223" spans="1:3" x14ac:dyDescent="0.3">
      <c r="A223" s="23" t="s">
        <v>76</v>
      </c>
      <c r="B223" s="9">
        <v>1000</v>
      </c>
      <c r="C223" s="65">
        <f t="shared" si="13"/>
        <v>0.125</v>
      </c>
    </row>
    <row r="224" spans="1:3" x14ac:dyDescent="0.3">
      <c r="A224" s="23" t="s">
        <v>77</v>
      </c>
      <c r="B224" s="9">
        <v>150</v>
      </c>
      <c r="C224" s="65">
        <f t="shared" si="13"/>
        <v>1.8749999999999999E-2</v>
      </c>
    </row>
    <row r="225" spans="1:3" x14ac:dyDescent="0.3">
      <c r="A225" s="23" t="s">
        <v>78</v>
      </c>
      <c r="B225" s="9">
        <v>80</v>
      </c>
      <c r="C225" s="65">
        <f t="shared" si="13"/>
        <v>0.01</v>
      </c>
    </row>
    <row r="226" spans="1:3" x14ac:dyDescent="0.3">
      <c r="A226" s="23" t="s">
        <v>79</v>
      </c>
      <c r="B226" s="9">
        <v>60</v>
      </c>
      <c r="C226" s="65">
        <f t="shared" si="13"/>
        <v>7.4999999999999997E-3</v>
      </c>
    </row>
    <row r="227" spans="1:3" x14ac:dyDescent="0.3">
      <c r="A227" s="23" t="s">
        <v>80</v>
      </c>
      <c r="B227" s="9">
        <v>110</v>
      </c>
      <c r="C227" s="65">
        <f t="shared" si="13"/>
        <v>1.375E-2</v>
      </c>
    </row>
    <row r="228" spans="1:3" x14ac:dyDescent="0.3">
      <c r="A228" s="23" t="s">
        <v>81</v>
      </c>
      <c r="B228" s="9">
        <v>500</v>
      </c>
      <c r="C228" s="65">
        <f t="shared" si="13"/>
        <v>6.25E-2</v>
      </c>
    </row>
    <row r="229" spans="1:3" x14ac:dyDescent="0.3">
      <c r="A229" s="23" t="s">
        <v>82</v>
      </c>
      <c r="B229" s="9">
        <v>50</v>
      </c>
      <c r="C229" s="65">
        <f t="shared" si="13"/>
        <v>6.2500000000000003E-3</v>
      </c>
    </row>
    <row r="230" spans="1:3" x14ac:dyDescent="0.3">
      <c r="A230" s="23" t="s">
        <v>83</v>
      </c>
      <c r="B230" s="9">
        <v>110</v>
      </c>
      <c r="C230" s="65">
        <f t="shared" si="13"/>
        <v>1.375E-2</v>
      </c>
    </row>
    <row r="231" spans="1:3" x14ac:dyDescent="0.3">
      <c r="A231" s="23" t="s">
        <v>84</v>
      </c>
      <c r="B231" s="9">
        <v>400</v>
      </c>
      <c r="C231" s="65">
        <f t="shared" si="13"/>
        <v>0.05</v>
      </c>
    </row>
    <row r="232" spans="1:3" ht="28.8" x14ac:dyDescent="0.3">
      <c r="A232" s="23" t="s">
        <v>85</v>
      </c>
      <c r="B232" s="9">
        <v>60</v>
      </c>
      <c r="C232" s="65">
        <f t="shared" si="13"/>
        <v>7.4999999999999997E-3</v>
      </c>
    </row>
    <row r="233" spans="1:3" x14ac:dyDescent="0.3">
      <c r="A233" s="23" t="s">
        <v>86</v>
      </c>
      <c r="B233" s="9">
        <v>300</v>
      </c>
      <c r="C233" s="65">
        <f t="shared" si="13"/>
        <v>3.7499999999999999E-2</v>
      </c>
    </row>
    <row r="234" spans="1:3" ht="28.8" x14ac:dyDescent="0.3">
      <c r="A234" s="23" t="s">
        <v>87</v>
      </c>
      <c r="B234" s="9">
        <v>100</v>
      </c>
      <c r="C234" s="65">
        <f t="shared" si="13"/>
        <v>1.2500000000000001E-2</v>
      </c>
    </row>
    <row r="235" spans="1:3" x14ac:dyDescent="0.3">
      <c r="A235" s="23" t="s">
        <v>88</v>
      </c>
      <c r="B235" s="9">
        <v>400</v>
      </c>
      <c r="C235" s="65">
        <f t="shared" si="13"/>
        <v>0.05</v>
      </c>
    </row>
    <row r="236" spans="1:3" x14ac:dyDescent="0.3">
      <c r="A236" s="23" t="s">
        <v>89</v>
      </c>
      <c r="B236" s="9">
        <v>80</v>
      </c>
      <c r="C236" s="65">
        <f t="shared" si="13"/>
        <v>0.01</v>
      </c>
    </row>
    <row r="237" spans="1:3" x14ac:dyDescent="0.3">
      <c r="A237" s="23" t="s">
        <v>90</v>
      </c>
      <c r="B237" s="9">
        <v>250</v>
      </c>
      <c r="C237" s="65">
        <f t="shared" si="13"/>
        <v>3.125E-2</v>
      </c>
    </row>
    <row r="238" spans="1:3" x14ac:dyDescent="0.3">
      <c r="A238" s="23" t="s">
        <v>91</v>
      </c>
      <c r="B238" s="9">
        <v>600</v>
      </c>
      <c r="C238" s="65">
        <f t="shared" si="13"/>
        <v>7.4999999999999997E-2</v>
      </c>
    </row>
    <row r="239" spans="1:3" x14ac:dyDescent="0.3">
      <c r="A239" s="23" t="s">
        <v>92</v>
      </c>
      <c r="B239" s="9">
        <v>80</v>
      </c>
      <c r="C239" s="65">
        <f t="shared" si="13"/>
        <v>0.01</v>
      </c>
    </row>
    <row r="240" spans="1:3" x14ac:dyDescent="0.3">
      <c r="A240" s="23" t="s">
        <v>93</v>
      </c>
      <c r="B240" s="9">
        <v>150</v>
      </c>
      <c r="C240" s="65">
        <f t="shared" si="13"/>
        <v>1.8749999999999999E-2</v>
      </c>
    </row>
    <row r="241" spans="1:3" x14ac:dyDescent="0.3">
      <c r="A241" s="23" t="s">
        <v>94</v>
      </c>
      <c r="B241" s="9">
        <v>220</v>
      </c>
      <c r="C241" s="65">
        <f t="shared" si="13"/>
        <v>2.75E-2</v>
      </c>
    </row>
    <row r="242" spans="1:3" x14ac:dyDescent="0.3">
      <c r="A242" s="23" t="s">
        <v>58</v>
      </c>
      <c r="B242" s="9">
        <v>400</v>
      </c>
      <c r="C242" s="65">
        <f t="shared" si="13"/>
        <v>0.05</v>
      </c>
    </row>
    <row r="243" spans="1:3" x14ac:dyDescent="0.3">
      <c r="A243" s="3"/>
    </row>
    <row r="244" spans="1:3" ht="28.8" x14ac:dyDescent="0.3">
      <c r="A244" s="16" t="s">
        <v>138</v>
      </c>
      <c r="B244" s="10" t="s">
        <v>0</v>
      </c>
      <c r="C244" s="11" t="s">
        <v>134</v>
      </c>
    </row>
    <row r="245" spans="1:3" x14ac:dyDescent="0.3">
      <c r="A245" s="27" t="s">
        <v>24</v>
      </c>
      <c r="B245" s="9">
        <v>100</v>
      </c>
      <c r="C245" s="65">
        <f>B245/(SUM($B$77:$B$87))</f>
        <v>8.2644628099173556E-2</v>
      </c>
    </row>
    <row r="246" spans="1:3" x14ac:dyDescent="0.3">
      <c r="A246" s="27" t="s">
        <v>25</v>
      </c>
      <c r="B246" s="9">
        <v>80</v>
      </c>
      <c r="C246" s="65">
        <f t="shared" ref="C246:C255" si="14">B246/(SUM($B$77:$B$87))</f>
        <v>6.6115702479338845E-2</v>
      </c>
    </row>
    <row r="247" spans="1:3" x14ac:dyDescent="0.3">
      <c r="A247" s="27" t="s">
        <v>26</v>
      </c>
      <c r="B247" s="9">
        <v>300</v>
      </c>
      <c r="C247" s="65">
        <f t="shared" si="14"/>
        <v>0.24793388429752067</v>
      </c>
    </row>
    <row r="248" spans="1:3" x14ac:dyDescent="0.3">
      <c r="A248" s="27" t="s">
        <v>27</v>
      </c>
      <c r="B248" s="9">
        <v>80</v>
      </c>
      <c r="C248" s="65">
        <f t="shared" si="14"/>
        <v>6.6115702479338845E-2</v>
      </c>
    </row>
    <row r="249" spans="1:3" x14ac:dyDescent="0.3">
      <c r="A249" s="27" t="s">
        <v>28</v>
      </c>
      <c r="B249" s="9">
        <v>150</v>
      </c>
      <c r="C249" s="65">
        <f t="shared" si="14"/>
        <v>0.12396694214876033</v>
      </c>
    </row>
    <row r="250" spans="1:3" x14ac:dyDescent="0.3">
      <c r="A250" s="27" t="s">
        <v>29</v>
      </c>
      <c r="B250" s="9">
        <v>200</v>
      </c>
      <c r="C250" s="65">
        <f t="shared" si="14"/>
        <v>0.16528925619834711</v>
      </c>
    </row>
    <row r="251" spans="1:3" x14ac:dyDescent="0.3">
      <c r="A251" s="27" t="s">
        <v>30</v>
      </c>
      <c r="B251" s="9">
        <v>100</v>
      </c>
      <c r="C251" s="65">
        <f t="shared" si="14"/>
        <v>8.2644628099173556E-2</v>
      </c>
    </row>
    <row r="252" spans="1:3" x14ac:dyDescent="0.3">
      <c r="A252" s="27" t="s">
        <v>31</v>
      </c>
      <c r="B252" s="9">
        <v>90</v>
      </c>
      <c r="C252" s="65">
        <f t="shared" si="14"/>
        <v>7.43801652892562E-2</v>
      </c>
    </row>
    <row r="253" spans="1:3" x14ac:dyDescent="0.3">
      <c r="A253" s="27" t="s">
        <v>32</v>
      </c>
      <c r="B253" s="9">
        <v>40</v>
      </c>
      <c r="C253" s="65">
        <f t="shared" si="14"/>
        <v>3.3057851239669422E-2</v>
      </c>
    </row>
    <row r="254" spans="1:3" x14ac:dyDescent="0.3">
      <c r="A254" s="27" t="s">
        <v>33</v>
      </c>
      <c r="B254" s="9">
        <v>10</v>
      </c>
      <c r="C254" s="65">
        <f t="shared" si="14"/>
        <v>8.2644628099173556E-3</v>
      </c>
    </row>
    <row r="255" spans="1:3" x14ac:dyDescent="0.3">
      <c r="A255" s="28" t="s">
        <v>3</v>
      </c>
      <c r="B255" s="9">
        <v>60</v>
      </c>
      <c r="C255" s="65">
        <f t="shared" si="14"/>
        <v>4.9586776859504134E-2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G29" sqref="G29"/>
    </sheetView>
  </sheetViews>
  <sheetFormatPr defaultRowHeight="14.4" x14ac:dyDescent="0.3"/>
  <cols>
    <col min="1" max="1" width="27.109375" style="2" customWidth="1"/>
    <col min="2" max="2" width="12.109375" customWidth="1"/>
    <col min="3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5" spans="1:4" x14ac:dyDescent="0.3">
      <c r="A5" s="15" t="s">
        <v>4</v>
      </c>
      <c r="D5" s="20"/>
    </row>
    <row r="6" spans="1:4" x14ac:dyDescent="0.3">
      <c r="A6" s="16" t="s">
        <v>7</v>
      </c>
      <c r="B6" s="14" t="s">
        <v>9</v>
      </c>
      <c r="D6" s="19"/>
    </row>
    <row r="7" spans="1:4" ht="28.8" x14ac:dyDescent="0.3">
      <c r="A7" s="16" t="s">
        <v>8</v>
      </c>
      <c r="B7" s="8" t="s">
        <v>139</v>
      </c>
    </row>
    <row r="8" spans="1:4" x14ac:dyDescent="0.3">
      <c r="A8" s="3"/>
    </row>
    <row r="9" spans="1:4" ht="28.8" x14ac:dyDescent="0.3">
      <c r="A9" s="3"/>
      <c r="B9" s="10" t="s">
        <v>0</v>
      </c>
      <c r="C9" s="11" t="s">
        <v>11</v>
      </c>
    </row>
    <row r="10" spans="1:4" ht="28.8" x14ac:dyDescent="0.3">
      <c r="A10" s="13" t="s">
        <v>140</v>
      </c>
      <c r="B10" s="9">
        <v>10000</v>
      </c>
      <c r="C10" s="12">
        <v>0.05</v>
      </c>
    </row>
    <row r="11" spans="1:4" x14ac:dyDescent="0.3">
      <c r="A11" s="3"/>
    </row>
    <row r="12" spans="1:4" x14ac:dyDescent="0.3">
      <c r="A12" s="15" t="s">
        <v>5</v>
      </c>
    </row>
    <row r="13" spans="1:4" x14ac:dyDescent="0.3">
      <c r="A13" s="16" t="s">
        <v>7</v>
      </c>
      <c r="B13" s="14" t="s">
        <v>9</v>
      </c>
      <c r="D13" s="19"/>
    </row>
    <row r="14" spans="1:4" ht="28.8" x14ac:dyDescent="0.3">
      <c r="A14" s="16" t="s">
        <v>8</v>
      </c>
      <c r="B14" s="8" t="s">
        <v>139</v>
      </c>
    </row>
    <row r="15" spans="1:4" x14ac:dyDescent="0.3">
      <c r="A15" s="3"/>
    </row>
    <row r="16" spans="1:4" ht="28.8" x14ac:dyDescent="0.3">
      <c r="A16" s="3"/>
      <c r="B16" s="10" t="s">
        <v>0</v>
      </c>
      <c r="C16" s="11" t="s">
        <v>11</v>
      </c>
    </row>
    <row r="17" spans="1:4" ht="28.8" x14ac:dyDescent="0.3">
      <c r="A17" s="13" t="s">
        <v>140</v>
      </c>
      <c r="B17" s="9">
        <v>10000</v>
      </c>
      <c r="C17" s="12">
        <v>0.05</v>
      </c>
    </row>
    <row r="18" spans="1:4" x14ac:dyDescent="0.3">
      <c r="A18" s="3"/>
    </row>
    <row r="19" spans="1:4" x14ac:dyDescent="0.3">
      <c r="A19" s="15" t="s">
        <v>6</v>
      </c>
    </row>
    <row r="20" spans="1:4" x14ac:dyDescent="0.3">
      <c r="A20" s="16" t="s">
        <v>7</v>
      </c>
      <c r="B20" s="14" t="s">
        <v>9</v>
      </c>
      <c r="D20" s="19"/>
    </row>
    <row r="21" spans="1:4" ht="28.8" x14ac:dyDescent="0.3">
      <c r="A21" s="16" t="s">
        <v>8</v>
      </c>
      <c r="B21" s="8" t="s">
        <v>139</v>
      </c>
    </row>
    <row r="22" spans="1:4" x14ac:dyDescent="0.3">
      <c r="A22" s="3"/>
    </row>
    <row r="23" spans="1:4" ht="28.8" x14ac:dyDescent="0.3">
      <c r="A23" s="3"/>
      <c r="B23" s="10" t="s">
        <v>0</v>
      </c>
      <c r="C23" s="11" t="s">
        <v>11</v>
      </c>
    </row>
    <row r="24" spans="1:4" ht="28.8" x14ac:dyDescent="0.3">
      <c r="A24" s="13" t="s">
        <v>140</v>
      </c>
      <c r="B24" s="9">
        <v>10000</v>
      </c>
      <c r="C24" s="12">
        <v>0.05</v>
      </c>
    </row>
    <row r="25" spans="1:4" x14ac:dyDescent="0.3">
      <c r="A25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opLeftCell="A67" workbookViewId="0">
      <selection activeCell="B77" sqref="B77:C87"/>
    </sheetView>
  </sheetViews>
  <sheetFormatPr defaultRowHeight="14.4" x14ac:dyDescent="0.3"/>
  <cols>
    <col min="1" max="1" width="54.5546875" style="2" customWidth="1"/>
    <col min="2" max="2" width="12.109375" style="4" customWidth="1"/>
    <col min="3" max="3" width="13.5546875" style="4" customWidth="1"/>
    <col min="4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5" spans="1:4" x14ac:dyDescent="0.3">
      <c r="A5" s="15" t="s">
        <v>4</v>
      </c>
      <c r="D5" s="20"/>
    </row>
    <row r="6" spans="1:4" x14ac:dyDescent="0.3">
      <c r="A6" s="16" t="s">
        <v>7</v>
      </c>
      <c r="B6" s="9" t="s">
        <v>9</v>
      </c>
      <c r="D6" s="19"/>
    </row>
    <row r="7" spans="1:4" ht="43.2" x14ac:dyDescent="0.3">
      <c r="A7" s="16" t="s">
        <v>8</v>
      </c>
      <c r="B7" s="40" t="s">
        <v>141</v>
      </c>
    </row>
    <row r="8" spans="1:4" x14ac:dyDescent="0.3">
      <c r="A8" s="3"/>
    </row>
    <row r="9" spans="1:4" ht="28.8" x14ac:dyDescent="0.3">
      <c r="A9" s="3"/>
      <c r="B9" s="10" t="s">
        <v>0</v>
      </c>
      <c r="C9" s="11" t="s">
        <v>11</v>
      </c>
    </row>
    <row r="10" spans="1:4" x14ac:dyDescent="0.3">
      <c r="A10" s="13" t="s">
        <v>142</v>
      </c>
      <c r="B10" s="10">
        <v>20000</v>
      </c>
      <c r="C10" s="62">
        <v>0.1</v>
      </c>
    </row>
    <row r="11" spans="1:4" x14ac:dyDescent="0.3">
      <c r="A11" s="25" t="s">
        <v>143</v>
      </c>
      <c r="B11" s="9">
        <v>5000</v>
      </c>
      <c r="C11" s="63">
        <f>B11/200000</f>
        <v>2.5000000000000001E-2</v>
      </c>
    </row>
    <row r="12" spans="1:4" x14ac:dyDescent="0.3">
      <c r="A12" s="25" t="s">
        <v>144</v>
      </c>
      <c r="B12" s="9">
        <v>8000</v>
      </c>
      <c r="C12" s="63">
        <f t="shared" ref="C12:C13" si="0">B12/200000</f>
        <v>0.04</v>
      </c>
    </row>
    <row r="13" spans="1:4" x14ac:dyDescent="0.3">
      <c r="A13" s="25" t="s">
        <v>145</v>
      </c>
      <c r="B13" s="9">
        <v>7000</v>
      </c>
      <c r="C13" s="63">
        <f t="shared" si="0"/>
        <v>3.5000000000000003E-2</v>
      </c>
    </row>
    <row r="14" spans="1:4" x14ac:dyDescent="0.3">
      <c r="A14" s="3"/>
    </row>
    <row r="15" spans="1:4" x14ac:dyDescent="0.3">
      <c r="A15" s="3"/>
    </row>
    <row r="16" spans="1:4" ht="72" x14ac:dyDescent="0.3">
      <c r="A16" s="16" t="s">
        <v>146</v>
      </c>
      <c r="B16" s="21" t="s">
        <v>0</v>
      </c>
      <c r="C16" s="22" t="s">
        <v>147</v>
      </c>
    </row>
    <row r="17" spans="1:3" x14ac:dyDescent="0.3">
      <c r="A17" s="23" t="s">
        <v>57</v>
      </c>
      <c r="B17" s="9">
        <v>400</v>
      </c>
      <c r="C17" s="65">
        <f>B17/$B$11</f>
        <v>0.08</v>
      </c>
    </row>
    <row r="18" spans="1:3" x14ac:dyDescent="0.3">
      <c r="A18" s="23" t="s">
        <v>37</v>
      </c>
      <c r="B18" s="9">
        <v>150</v>
      </c>
      <c r="C18" s="65">
        <f t="shared" ref="C18:C38" si="1">B18/$B$11</f>
        <v>0.03</v>
      </c>
    </row>
    <row r="19" spans="1:3" x14ac:dyDescent="0.3">
      <c r="A19" s="23" t="s">
        <v>38</v>
      </c>
      <c r="B19" s="9">
        <v>600</v>
      </c>
      <c r="C19" s="65">
        <f t="shared" si="1"/>
        <v>0.12</v>
      </c>
    </row>
    <row r="20" spans="1:3" x14ac:dyDescent="0.3">
      <c r="A20" s="23" t="s">
        <v>39</v>
      </c>
      <c r="B20" s="9">
        <v>20</v>
      </c>
      <c r="C20" s="65">
        <f t="shared" si="1"/>
        <v>4.0000000000000001E-3</v>
      </c>
    </row>
    <row r="21" spans="1:3" x14ac:dyDescent="0.3">
      <c r="A21" s="23" t="s">
        <v>40</v>
      </c>
      <c r="B21" s="9">
        <v>350</v>
      </c>
      <c r="C21" s="65">
        <f t="shared" si="1"/>
        <v>7.0000000000000007E-2</v>
      </c>
    </row>
    <row r="22" spans="1:3" x14ac:dyDescent="0.3">
      <c r="A22" s="23" t="s">
        <v>41</v>
      </c>
      <c r="B22" s="9">
        <v>120</v>
      </c>
      <c r="C22" s="65">
        <f t="shared" si="1"/>
        <v>2.4E-2</v>
      </c>
    </row>
    <row r="23" spans="1:3" x14ac:dyDescent="0.3">
      <c r="A23" s="23" t="s">
        <v>42</v>
      </c>
      <c r="B23" s="9">
        <v>700</v>
      </c>
      <c r="C23" s="65">
        <f t="shared" si="1"/>
        <v>0.14000000000000001</v>
      </c>
    </row>
    <row r="24" spans="1:3" x14ac:dyDescent="0.3">
      <c r="A24" s="23" t="s">
        <v>43</v>
      </c>
      <c r="B24" s="9">
        <v>140</v>
      </c>
      <c r="C24" s="65">
        <f t="shared" si="1"/>
        <v>2.8000000000000001E-2</v>
      </c>
    </row>
    <row r="25" spans="1:3" x14ac:dyDescent="0.3">
      <c r="A25" s="23" t="s">
        <v>44</v>
      </c>
      <c r="B25" s="9">
        <v>80</v>
      </c>
      <c r="C25" s="65">
        <f t="shared" si="1"/>
        <v>1.6E-2</v>
      </c>
    </row>
    <row r="26" spans="1:3" x14ac:dyDescent="0.3">
      <c r="A26" s="23" t="s">
        <v>45</v>
      </c>
      <c r="B26" s="9">
        <v>130</v>
      </c>
      <c r="C26" s="65">
        <f t="shared" si="1"/>
        <v>2.5999999999999999E-2</v>
      </c>
    </row>
    <row r="27" spans="1:3" x14ac:dyDescent="0.3">
      <c r="A27" s="23" t="s">
        <v>46</v>
      </c>
      <c r="B27" s="9">
        <v>900</v>
      </c>
      <c r="C27" s="65">
        <f t="shared" si="1"/>
        <v>0.18</v>
      </c>
    </row>
    <row r="28" spans="1:3" x14ac:dyDescent="0.3">
      <c r="A28" s="23" t="s">
        <v>47</v>
      </c>
      <c r="B28" s="9">
        <v>640</v>
      </c>
      <c r="C28" s="65">
        <f t="shared" si="1"/>
        <v>0.128</v>
      </c>
    </row>
    <row r="29" spans="1:3" x14ac:dyDescent="0.3">
      <c r="A29" s="23" t="s">
        <v>48</v>
      </c>
      <c r="B29" s="9">
        <v>110</v>
      </c>
      <c r="C29" s="65">
        <f t="shared" si="1"/>
        <v>2.1999999999999999E-2</v>
      </c>
    </row>
    <row r="30" spans="1:3" x14ac:dyDescent="0.3">
      <c r="A30" s="23" t="s">
        <v>49</v>
      </c>
      <c r="B30" s="9">
        <v>60</v>
      </c>
      <c r="C30" s="65">
        <f t="shared" si="1"/>
        <v>1.2E-2</v>
      </c>
    </row>
    <row r="31" spans="1:3" x14ac:dyDescent="0.3">
      <c r="A31" s="23" t="s">
        <v>50</v>
      </c>
      <c r="B31" s="9">
        <v>120</v>
      </c>
      <c r="C31" s="65">
        <f t="shared" si="1"/>
        <v>2.4E-2</v>
      </c>
    </row>
    <row r="32" spans="1:3" x14ac:dyDescent="0.3">
      <c r="A32" s="23" t="s">
        <v>51</v>
      </c>
      <c r="B32" s="9">
        <v>40</v>
      </c>
      <c r="C32" s="65">
        <f t="shared" si="1"/>
        <v>8.0000000000000002E-3</v>
      </c>
    </row>
    <row r="33" spans="1:3" x14ac:dyDescent="0.3">
      <c r="A33" s="23" t="s">
        <v>52</v>
      </c>
      <c r="B33" s="9">
        <v>10</v>
      </c>
      <c r="C33" s="65">
        <f t="shared" si="1"/>
        <v>2E-3</v>
      </c>
    </row>
    <row r="34" spans="1:3" x14ac:dyDescent="0.3">
      <c r="A34" s="23" t="s">
        <v>53</v>
      </c>
      <c r="B34" s="9">
        <v>400</v>
      </c>
      <c r="C34" s="65">
        <f t="shared" si="1"/>
        <v>0.08</v>
      </c>
    </row>
    <row r="35" spans="1:3" x14ac:dyDescent="0.3">
      <c r="A35" s="23" t="s">
        <v>54</v>
      </c>
      <c r="B35" s="9">
        <v>10</v>
      </c>
      <c r="C35" s="65">
        <f t="shared" si="1"/>
        <v>2E-3</v>
      </c>
    </row>
    <row r="36" spans="1:3" x14ac:dyDescent="0.3">
      <c r="A36" s="23" t="s">
        <v>55</v>
      </c>
      <c r="B36" s="9">
        <v>5</v>
      </c>
      <c r="C36" s="65">
        <f t="shared" si="1"/>
        <v>1E-3</v>
      </c>
    </row>
    <row r="37" spans="1:3" x14ac:dyDescent="0.3">
      <c r="A37" s="23" t="s">
        <v>56</v>
      </c>
      <c r="B37" s="9">
        <v>5</v>
      </c>
      <c r="C37" s="65">
        <f t="shared" si="1"/>
        <v>1E-3</v>
      </c>
    </row>
    <row r="38" spans="1:3" x14ac:dyDescent="0.3">
      <c r="A38" s="23" t="s">
        <v>58</v>
      </c>
      <c r="B38" s="9">
        <v>10</v>
      </c>
      <c r="C38" s="65">
        <f t="shared" si="1"/>
        <v>2E-3</v>
      </c>
    </row>
    <row r="39" spans="1:3" x14ac:dyDescent="0.3">
      <c r="A39" s="3"/>
    </row>
    <row r="40" spans="1:3" ht="72" x14ac:dyDescent="0.3">
      <c r="A40" s="16" t="s">
        <v>148</v>
      </c>
      <c r="B40" s="21" t="s">
        <v>0</v>
      </c>
      <c r="C40" s="22" t="s">
        <v>147</v>
      </c>
    </row>
    <row r="41" spans="1:3" x14ac:dyDescent="0.3">
      <c r="A41" s="23" t="s">
        <v>63</v>
      </c>
      <c r="B41" s="9">
        <v>1000</v>
      </c>
      <c r="C41" s="65">
        <f>B41/$B$13</f>
        <v>0.14285714285714285</v>
      </c>
    </row>
    <row r="42" spans="1:3" x14ac:dyDescent="0.3">
      <c r="A42" s="23" t="s">
        <v>64</v>
      </c>
      <c r="B42" s="9">
        <v>450</v>
      </c>
      <c r="C42" s="65">
        <f t="shared" ref="C42:C49" si="2">B42/$B$13</f>
        <v>6.4285714285714279E-2</v>
      </c>
    </row>
    <row r="43" spans="1:3" x14ac:dyDescent="0.3">
      <c r="A43" s="23" t="s">
        <v>65</v>
      </c>
      <c r="B43" s="9">
        <v>600</v>
      </c>
      <c r="C43" s="65">
        <f t="shared" si="2"/>
        <v>8.5714285714285715E-2</v>
      </c>
    </row>
    <row r="44" spans="1:3" x14ac:dyDescent="0.3">
      <c r="A44" s="23" t="s">
        <v>66</v>
      </c>
      <c r="B44" s="9">
        <v>130</v>
      </c>
      <c r="C44" s="65">
        <f t="shared" si="2"/>
        <v>1.8571428571428572E-2</v>
      </c>
    </row>
    <row r="45" spans="1:3" x14ac:dyDescent="0.3">
      <c r="A45" s="23" t="s">
        <v>67</v>
      </c>
      <c r="B45" s="9">
        <v>1000</v>
      </c>
      <c r="C45" s="65">
        <f t="shared" si="2"/>
        <v>0.14285714285714285</v>
      </c>
    </row>
    <row r="46" spans="1:3" x14ac:dyDescent="0.3">
      <c r="A46" s="23" t="s">
        <v>68</v>
      </c>
      <c r="B46" s="9">
        <v>1700</v>
      </c>
      <c r="C46" s="65">
        <f t="shared" si="2"/>
        <v>0.24285714285714285</v>
      </c>
    </row>
    <row r="47" spans="1:3" x14ac:dyDescent="0.3">
      <c r="A47" s="23" t="s">
        <v>69</v>
      </c>
      <c r="B47" s="9">
        <v>80</v>
      </c>
      <c r="C47" s="65">
        <f t="shared" si="2"/>
        <v>1.1428571428571429E-2</v>
      </c>
    </row>
    <row r="48" spans="1:3" x14ac:dyDescent="0.3">
      <c r="A48" s="23" t="s">
        <v>70</v>
      </c>
      <c r="B48" s="9">
        <v>2000</v>
      </c>
      <c r="C48" s="65">
        <f t="shared" si="2"/>
        <v>0.2857142857142857</v>
      </c>
    </row>
    <row r="49" spans="1:3" x14ac:dyDescent="0.3">
      <c r="A49" s="23" t="s">
        <v>58</v>
      </c>
      <c r="B49" s="9">
        <v>40</v>
      </c>
      <c r="C49" s="65">
        <f t="shared" si="2"/>
        <v>5.7142857142857143E-3</v>
      </c>
    </row>
    <row r="50" spans="1:3" x14ac:dyDescent="0.3">
      <c r="A50" s="3"/>
    </row>
    <row r="51" spans="1:3" ht="72" x14ac:dyDescent="0.3">
      <c r="A51" s="16" t="s">
        <v>149</v>
      </c>
      <c r="B51" s="21" t="s">
        <v>0</v>
      </c>
      <c r="C51" s="22" t="s">
        <v>147</v>
      </c>
    </row>
    <row r="52" spans="1:3" ht="28.8" x14ac:dyDescent="0.3">
      <c r="A52" s="23" t="s">
        <v>73</v>
      </c>
      <c r="B52" s="9">
        <v>2000</v>
      </c>
      <c r="C52" s="65">
        <f>B52/$B$12</f>
        <v>0.25</v>
      </c>
    </row>
    <row r="53" spans="1:3" x14ac:dyDescent="0.3">
      <c r="A53" s="23" t="s">
        <v>74</v>
      </c>
      <c r="B53" s="9">
        <v>100</v>
      </c>
      <c r="C53" s="65">
        <f t="shared" ref="C53:C74" si="3">B53/$B$12</f>
        <v>1.2500000000000001E-2</v>
      </c>
    </row>
    <row r="54" spans="1:3" x14ac:dyDescent="0.3">
      <c r="A54" s="23" t="s">
        <v>75</v>
      </c>
      <c r="B54" s="9">
        <v>800</v>
      </c>
      <c r="C54" s="65">
        <f t="shared" si="3"/>
        <v>0.1</v>
      </c>
    </row>
    <row r="55" spans="1:3" x14ac:dyDescent="0.3">
      <c r="A55" s="23" t="s">
        <v>76</v>
      </c>
      <c r="B55" s="9">
        <v>1000</v>
      </c>
      <c r="C55" s="65">
        <f t="shared" si="3"/>
        <v>0.125</v>
      </c>
    </row>
    <row r="56" spans="1:3" x14ac:dyDescent="0.3">
      <c r="A56" s="23" t="s">
        <v>77</v>
      </c>
      <c r="B56" s="9">
        <v>150</v>
      </c>
      <c r="C56" s="65">
        <f t="shared" si="3"/>
        <v>1.8749999999999999E-2</v>
      </c>
    </row>
    <row r="57" spans="1:3" x14ac:dyDescent="0.3">
      <c r="A57" s="23" t="s">
        <v>78</v>
      </c>
      <c r="B57" s="9">
        <v>80</v>
      </c>
      <c r="C57" s="65">
        <f t="shared" si="3"/>
        <v>0.01</v>
      </c>
    </row>
    <row r="58" spans="1:3" x14ac:dyDescent="0.3">
      <c r="A58" s="23" t="s">
        <v>79</v>
      </c>
      <c r="B58" s="9">
        <v>60</v>
      </c>
      <c r="C58" s="65">
        <f t="shared" si="3"/>
        <v>7.4999999999999997E-3</v>
      </c>
    </row>
    <row r="59" spans="1:3" x14ac:dyDescent="0.3">
      <c r="A59" s="23" t="s">
        <v>80</v>
      </c>
      <c r="B59" s="9">
        <v>110</v>
      </c>
      <c r="C59" s="65">
        <f t="shared" si="3"/>
        <v>1.375E-2</v>
      </c>
    </row>
    <row r="60" spans="1:3" x14ac:dyDescent="0.3">
      <c r="A60" s="23" t="s">
        <v>81</v>
      </c>
      <c r="B60" s="9">
        <v>500</v>
      </c>
      <c r="C60" s="65">
        <f t="shared" si="3"/>
        <v>6.25E-2</v>
      </c>
    </row>
    <row r="61" spans="1:3" x14ac:dyDescent="0.3">
      <c r="A61" s="23" t="s">
        <v>82</v>
      </c>
      <c r="B61" s="9">
        <v>50</v>
      </c>
      <c r="C61" s="65">
        <f t="shared" si="3"/>
        <v>6.2500000000000003E-3</v>
      </c>
    </row>
    <row r="62" spans="1:3" x14ac:dyDescent="0.3">
      <c r="A62" s="23" t="s">
        <v>83</v>
      </c>
      <c r="B62" s="9">
        <v>110</v>
      </c>
      <c r="C62" s="65">
        <f t="shared" si="3"/>
        <v>1.375E-2</v>
      </c>
    </row>
    <row r="63" spans="1:3" x14ac:dyDescent="0.3">
      <c r="A63" s="23" t="s">
        <v>84</v>
      </c>
      <c r="B63" s="9">
        <v>400</v>
      </c>
      <c r="C63" s="65">
        <f t="shared" si="3"/>
        <v>0.05</v>
      </c>
    </row>
    <row r="64" spans="1:3" ht="28.8" x14ac:dyDescent="0.3">
      <c r="A64" s="23" t="s">
        <v>85</v>
      </c>
      <c r="B64" s="9">
        <v>60</v>
      </c>
      <c r="C64" s="65">
        <f t="shared" si="3"/>
        <v>7.4999999999999997E-3</v>
      </c>
    </row>
    <row r="65" spans="1:3" x14ac:dyDescent="0.3">
      <c r="A65" s="23" t="s">
        <v>86</v>
      </c>
      <c r="B65" s="9">
        <v>300</v>
      </c>
      <c r="C65" s="65">
        <f t="shared" si="3"/>
        <v>3.7499999999999999E-2</v>
      </c>
    </row>
    <row r="66" spans="1:3" ht="28.8" x14ac:dyDescent="0.3">
      <c r="A66" s="23" t="s">
        <v>87</v>
      </c>
      <c r="B66" s="9">
        <v>100</v>
      </c>
      <c r="C66" s="65">
        <f t="shared" si="3"/>
        <v>1.2500000000000001E-2</v>
      </c>
    </row>
    <row r="67" spans="1:3" x14ac:dyDescent="0.3">
      <c r="A67" s="23" t="s">
        <v>88</v>
      </c>
      <c r="B67" s="9">
        <v>400</v>
      </c>
      <c r="C67" s="65">
        <f t="shared" si="3"/>
        <v>0.05</v>
      </c>
    </row>
    <row r="68" spans="1:3" x14ac:dyDescent="0.3">
      <c r="A68" s="23" t="s">
        <v>89</v>
      </c>
      <c r="B68" s="9">
        <v>80</v>
      </c>
      <c r="C68" s="65">
        <f t="shared" si="3"/>
        <v>0.01</v>
      </c>
    </row>
    <row r="69" spans="1:3" x14ac:dyDescent="0.3">
      <c r="A69" s="23" t="s">
        <v>90</v>
      </c>
      <c r="B69" s="9">
        <v>250</v>
      </c>
      <c r="C69" s="65">
        <f t="shared" si="3"/>
        <v>3.125E-2</v>
      </c>
    </row>
    <row r="70" spans="1:3" x14ac:dyDescent="0.3">
      <c r="A70" s="23" t="s">
        <v>91</v>
      </c>
      <c r="B70" s="9">
        <v>600</v>
      </c>
      <c r="C70" s="65">
        <f t="shared" si="3"/>
        <v>7.4999999999999997E-2</v>
      </c>
    </row>
    <row r="71" spans="1:3" x14ac:dyDescent="0.3">
      <c r="A71" s="23" t="s">
        <v>92</v>
      </c>
      <c r="B71" s="9">
        <v>80</v>
      </c>
      <c r="C71" s="65">
        <f t="shared" si="3"/>
        <v>0.01</v>
      </c>
    </row>
    <row r="72" spans="1:3" x14ac:dyDescent="0.3">
      <c r="A72" s="23" t="s">
        <v>93</v>
      </c>
      <c r="B72" s="9">
        <v>150</v>
      </c>
      <c r="C72" s="65">
        <f t="shared" si="3"/>
        <v>1.8749999999999999E-2</v>
      </c>
    </row>
    <row r="73" spans="1:3" x14ac:dyDescent="0.3">
      <c r="A73" s="23" t="s">
        <v>94</v>
      </c>
      <c r="B73" s="9">
        <v>220</v>
      </c>
      <c r="C73" s="65">
        <f t="shared" si="3"/>
        <v>2.75E-2</v>
      </c>
    </row>
    <row r="74" spans="1:3" x14ac:dyDescent="0.3">
      <c r="A74" s="23" t="s">
        <v>58</v>
      </c>
      <c r="B74" s="9">
        <v>400</v>
      </c>
      <c r="C74" s="65">
        <f t="shared" si="3"/>
        <v>0.05</v>
      </c>
    </row>
    <row r="75" spans="1:3" x14ac:dyDescent="0.3">
      <c r="A75" s="3"/>
    </row>
    <row r="76" spans="1:3" ht="72" x14ac:dyDescent="0.3">
      <c r="A76" s="16" t="s">
        <v>150</v>
      </c>
      <c r="B76" s="10" t="s">
        <v>0</v>
      </c>
      <c r="C76" s="11" t="s">
        <v>147</v>
      </c>
    </row>
    <row r="77" spans="1:3" x14ac:dyDescent="0.3">
      <c r="A77" s="27" t="s">
        <v>24</v>
      </c>
      <c r="B77" s="9">
        <v>100</v>
      </c>
      <c r="C77" s="65">
        <f>B77/(SUM($B$77:$B$87))</f>
        <v>8.2644628099173556E-2</v>
      </c>
    </row>
    <row r="78" spans="1:3" x14ac:dyDescent="0.3">
      <c r="A78" s="27" t="s">
        <v>25</v>
      </c>
      <c r="B78" s="9">
        <v>80</v>
      </c>
      <c r="C78" s="65">
        <f t="shared" ref="C78:C87" si="4">B78/(SUM($B$77:$B$87))</f>
        <v>6.6115702479338845E-2</v>
      </c>
    </row>
    <row r="79" spans="1:3" x14ac:dyDescent="0.3">
      <c r="A79" s="27" t="s">
        <v>26</v>
      </c>
      <c r="B79" s="9">
        <v>300</v>
      </c>
      <c r="C79" s="65">
        <f t="shared" si="4"/>
        <v>0.24793388429752067</v>
      </c>
    </row>
    <row r="80" spans="1:3" x14ac:dyDescent="0.3">
      <c r="A80" s="27" t="s">
        <v>27</v>
      </c>
      <c r="B80" s="9">
        <v>80</v>
      </c>
      <c r="C80" s="65">
        <f t="shared" si="4"/>
        <v>6.6115702479338845E-2</v>
      </c>
    </row>
    <row r="81" spans="1:4" x14ac:dyDescent="0.3">
      <c r="A81" s="27" t="s">
        <v>28</v>
      </c>
      <c r="B81" s="9">
        <v>150</v>
      </c>
      <c r="C81" s="65">
        <f t="shared" si="4"/>
        <v>0.12396694214876033</v>
      </c>
    </row>
    <row r="82" spans="1:4" x14ac:dyDescent="0.3">
      <c r="A82" s="27" t="s">
        <v>29</v>
      </c>
      <c r="B82" s="9">
        <v>200</v>
      </c>
      <c r="C82" s="65">
        <f t="shared" si="4"/>
        <v>0.16528925619834711</v>
      </c>
    </row>
    <row r="83" spans="1:4" x14ac:dyDescent="0.3">
      <c r="A83" s="27" t="s">
        <v>30</v>
      </c>
      <c r="B83" s="9">
        <v>100</v>
      </c>
      <c r="C83" s="65">
        <f t="shared" si="4"/>
        <v>8.2644628099173556E-2</v>
      </c>
    </row>
    <row r="84" spans="1:4" x14ac:dyDescent="0.3">
      <c r="A84" s="27" t="s">
        <v>31</v>
      </c>
      <c r="B84" s="9">
        <v>90</v>
      </c>
      <c r="C84" s="65">
        <f t="shared" si="4"/>
        <v>7.43801652892562E-2</v>
      </c>
    </row>
    <row r="85" spans="1:4" x14ac:dyDescent="0.3">
      <c r="A85" s="27" t="s">
        <v>32</v>
      </c>
      <c r="B85" s="9">
        <v>40</v>
      </c>
      <c r="C85" s="65">
        <f t="shared" si="4"/>
        <v>3.3057851239669422E-2</v>
      </c>
    </row>
    <row r="86" spans="1:4" x14ac:dyDescent="0.3">
      <c r="A86" s="27" t="s">
        <v>33</v>
      </c>
      <c r="B86" s="9">
        <v>10</v>
      </c>
      <c r="C86" s="65">
        <f t="shared" si="4"/>
        <v>8.2644628099173556E-3</v>
      </c>
    </row>
    <row r="87" spans="1:4" x14ac:dyDescent="0.3">
      <c r="A87" s="28" t="s">
        <v>3</v>
      </c>
      <c r="B87" s="9">
        <v>60</v>
      </c>
      <c r="C87" s="65">
        <f t="shared" si="4"/>
        <v>4.9586776859504134E-2</v>
      </c>
    </row>
    <row r="88" spans="1:4" x14ac:dyDescent="0.3">
      <c r="A88" s="17"/>
    </row>
    <row r="89" spans="1:4" x14ac:dyDescent="0.3">
      <c r="A89" s="15" t="s">
        <v>5</v>
      </c>
    </row>
    <row r="90" spans="1:4" x14ac:dyDescent="0.3">
      <c r="A90" s="16" t="s">
        <v>7</v>
      </c>
      <c r="B90" s="9" t="s">
        <v>9</v>
      </c>
      <c r="D90" s="19"/>
    </row>
    <row r="91" spans="1:4" ht="43.2" x14ac:dyDescent="0.3">
      <c r="A91" s="16" t="s">
        <v>8</v>
      </c>
      <c r="B91" s="40" t="s">
        <v>141</v>
      </c>
    </row>
    <row r="92" spans="1:4" x14ac:dyDescent="0.3">
      <c r="A92" s="3"/>
    </row>
    <row r="93" spans="1:4" ht="28.8" x14ac:dyDescent="0.3">
      <c r="A93" s="3"/>
      <c r="B93" s="10" t="s">
        <v>0</v>
      </c>
      <c r="C93" s="11" t="s">
        <v>11</v>
      </c>
    </row>
    <row r="94" spans="1:4" x14ac:dyDescent="0.3">
      <c r="A94" s="13" t="s">
        <v>142</v>
      </c>
      <c r="B94" s="10">
        <v>20000</v>
      </c>
      <c r="C94" s="62">
        <v>0.1</v>
      </c>
    </row>
    <row r="95" spans="1:4" x14ac:dyDescent="0.3">
      <c r="A95" s="25" t="s">
        <v>143</v>
      </c>
      <c r="B95" s="9">
        <v>5000</v>
      </c>
      <c r="C95" s="63">
        <f>B95/200000</f>
        <v>2.5000000000000001E-2</v>
      </c>
    </row>
    <row r="96" spans="1:4" x14ac:dyDescent="0.3">
      <c r="A96" s="25" t="s">
        <v>144</v>
      </c>
      <c r="B96" s="9">
        <v>8000</v>
      </c>
      <c r="C96" s="63">
        <f t="shared" ref="C96:C97" si="5">B96/200000</f>
        <v>0.04</v>
      </c>
    </row>
    <row r="97" spans="1:3" x14ac:dyDescent="0.3">
      <c r="A97" s="25" t="s">
        <v>145</v>
      </c>
      <c r="B97" s="9">
        <v>7000</v>
      </c>
      <c r="C97" s="63">
        <f t="shared" si="5"/>
        <v>3.5000000000000003E-2</v>
      </c>
    </row>
    <row r="98" spans="1:3" x14ac:dyDescent="0.3">
      <c r="A98" s="3"/>
    </row>
    <row r="99" spans="1:3" x14ac:dyDescent="0.3">
      <c r="A99" s="3"/>
    </row>
    <row r="100" spans="1:3" ht="72" x14ac:dyDescent="0.3">
      <c r="A100" s="16" t="s">
        <v>146</v>
      </c>
      <c r="B100" s="21" t="s">
        <v>0</v>
      </c>
      <c r="C100" s="22" t="s">
        <v>147</v>
      </c>
    </row>
    <row r="101" spans="1:3" x14ac:dyDescent="0.3">
      <c r="A101" s="23" t="s">
        <v>57</v>
      </c>
      <c r="B101" s="9">
        <v>400</v>
      </c>
      <c r="C101" s="65">
        <f>B101/$B$11</f>
        <v>0.08</v>
      </c>
    </row>
    <row r="102" spans="1:3" x14ac:dyDescent="0.3">
      <c r="A102" s="23" t="s">
        <v>37</v>
      </c>
      <c r="B102" s="9">
        <v>150</v>
      </c>
      <c r="C102" s="65">
        <f t="shared" ref="C102:C122" si="6">B102/$B$11</f>
        <v>0.03</v>
      </c>
    </row>
    <row r="103" spans="1:3" x14ac:dyDescent="0.3">
      <c r="A103" s="23" t="s">
        <v>38</v>
      </c>
      <c r="B103" s="9">
        <v>600</v>
      </c>
      <c r="C103" s="65">
        <f t="shared" si="6"/>
        <v>0.12</v>
      </c>
    </row>
    <row r="104" spans="1:3" x14ac:dyDescent="0.3">
      <c r="A104" s="23" t="s">
        <v>39</v>
      </c>
      <c r="B104" s="9">
        <v>20</v>
      </c>
      <c r="C104" s="65">
        <f t="shared" si="6"/>
        <v>4.0000000000000001E-3</v>
      </c>
    </row>
    <row r="105" spans="1:3" x14ac:dyDescent="0.3">
      <c r="A105" s="23" t="s">
        <v>40</v>
      </c>
      <c r="B105" s="9">
        <v>350</v>
      </c>
      <c r="C105" s="65">
        <f t="shared" si="6"/>
        <v>7.0000000000000007E-2</v>
      </c>
    </row>
    <row r="106" spans="1:3" x14ac:dyDescent="0.3">
      <c r="A106" s="23" t="s">
        <v>41</v>
      </c>
      <c r="B106" s="9">
        <v>120</v>
      </c>
      <c r="C106" s="65">
        <f t="shared" si="6"/>
        <v>2.4E-2</v>
      </c>
    </row>
    <row r="107" spans="1:3" x14ac:dyDescent="0.3">
      <c r="A107" s="23" t="s">
        <v>42</v>
      </c>
      <c r="B107" s="9">
        <v>700</v>
      </c>
      <c r="C107" s="65">
        <f t="shared" si="6"/>
        <v>0.14000000000000001</v>
      </c>
    </row>
    <row r="108" spans="1:3" x14ac:dyDescent="0.3">
      <c r="A108" s="23" t="s">
        <v>43</v>
      </c>
      <c r="B108" s="9">
        <v>140</v>
      </c>
      <c r="C108" s="65">
        <f t="shared" si="6"/>
        <v>2.8000000000000001E-2</v>
      </c>
    </row>
    <row r="109" spans="1:3" x14ac:dyDescent="0.3">
      <c r="A109" s="23" t="s">
        <v>44</v>
      </c>
      <c r="B109" s="9">
        <v>80</v>
      </c>
      <c r="C109" s="65">
        <f t="shared" si="6"/>
        <v>1.6E-2</v>
      </c>
    </row>
    <row r="110" spans="1:3" x14ac:dyDescent="0.3">
      <c r="A110" s="23" t="s">
        <v>45</v>
      </c>
      <c r="B110" s="9">
        <v>130</v>
      </c>
      <c r="C110" s="65">
        <f t="shared" si="6"/>
        <v>2.5999999999999999E-2</v>
      </c>
    </row>
    <row r="111" spans="1:3" x14ac:dyDescent="0.3">
      <c r="A111" s="23" t="s">
        <v>46</v>
      </c>
      <c r="B111" s="9">
        <v>900</v>
      </c>
      <c r="C111" s="65">
        <f t="shared" si="6"/>
        <v>0.18</v>
      </c>
    </row>
    <row r="112" spans="1:3" x14ac:dyDescent="0.3">
      <c r="A112" s="23" t="s">
        <v>47</v>
      </c>
      <c r="B112" s="9">
        <v>640</v>
      </c>
      <c r="C112" s="65">
        <f t="shared" si="6"/>
        <v>0.128</v>
      </c>
    </row>
    <row r="113" spans="1:3" x14ac:dyDescent="0.3">
      <c r="A113" s="23" t="s">
        <v>48</v>
      </c>
      <c r="B113" s="9">
        <v>110</v>
      </c>
      <c r="C113" s="65">
        <f t="shared" si="6"/>
        <v>2.1999999999999999E-2</v>
      </c>
    </row>
    <row r="114" spans="1:3" x14ac:dyDescent="0.3">
      <c r="A114" s="23" t="s">
        <v>49</v>
      </c>
      <c r="B114" s="9">
        <v>60</v>
      </c>
      <c r="C114" s="65">
        <f t="shared" si="6"/>
        <v>1.2E-2</v>
      </c>
    </row>
    <row r="115" spans="1:3" x14ac:dyDescent="0.3">
      <c r="A115" s="23" t="s">
        <v>50</v>
      </c>
      <c r="B115" s="9">
        <v>120</v>
      </c>
      <c r="C115" s="65">
        <f t="shared" si="6"/>
        <v>2.4E-2</v>
      </c>
    </row>
    <row r="116" spans="1:3" x14ac:dyDescent="0.3">
      <c r="A116" s="23" t="s">
        <v>51</v>
      </c>
      <c r="B116" s="9">
        <v>40</v>
      </c>
      <c r="C116" s="65">
        <f t="shared" si="6"/>
        <v>8.0000000000000002E-3</v>
      </c>
    </row>
    <row r="117" spans="1:3" x14ac:dyDescent="0.3">
      <c r="A117" s="23" t="s">
        <v>52</v>
      </c>
      <c r="B117" s="9">
        <v>10</v>
      </c>
      <c r="C117" s="65">
        <f t="shared" si="6"/>
        <v>2E-3</v>
      </c>
    </row>
    <row r="118" spans="1:3" x14ac:dyDescent="0.3">
      <c r="A118" s="23" t="s">
        <v>53</v>
      </c>
      <c r="B118" s="9">
        <v>400</v>
      </c>
      <c r="C118" s="65">
        <f t="shared" si="6"/>
        <v>0.08</v>
      </c>
    </row>
    <row r="119" spans="1:3" x14ac:dyDescent="0.3">
      <c r="A119" s="23" t="s">
        <v>54</v>
      </c>
      <c r="B119" s="9">
        <v>10</v>
      </c>
      <c r="C119" s="65">
        <f t="shared" si="6"/>
        <v>2E-3</v>
      </c>
    </row>
    <row r="120" spans="1:3" x14ac:dyDescent="0.3">
      <c r="A120" s="23" t="s">
        <v>55</v>
      </c>
      <c r="B120" s="9">
        <v>5</v>
      </c>
      <c r="C120" s="65">
        <f t="shared" si="6"/>
        <v>1E-3</v>
      </c>
    </row>
    <row r="121" spans="1:3" x14ac:dyDescent="0.3">
      <c r="A121" s="23" t="s">
        <v>56</v>
      </c>
      <c r="B121" s="9">
        <v>5</v>
      </c>
      <c r="C121" s="65">
        <f t="shared" si="6"/>
        <v>1E-3</v>
      </c>
    </row>
    <row r="122" spans="1:3" x14ac:dyDescent="0.3">
      <c r="A122" s="23" t="s">
        <v>58</v>
      </c>
      <c r="B122" s="9">
        <v>10</v>
      </c>
      <c r="C122" s="65">
        <f t="shared" si="6"/>
        <v>2E-3</v>
      </c>
    </row>
    <row r="123" spans="1:3" x14ac:dyDescent="0.3">
      <c r="A123" s="3"/>
    </row>
    <row r="124" spans="1:3" ht="72" x14ac:dyDescent="0.3">
      <c r="A124" s="16" t="s">
        <v>148</v>
      </c>
      <c r="B124" s="21" t="s">
        <v>0</v>
      </c>
      <c r="C124" s="22" t="s">
        <v>147</v>
      </c>
    </row>
    <row r="125" spans="1:3" x14ac:dyDescent="0.3">
      <c r="A125" s="23" t="s">
        <v>63</v>
      </c>
      <c r="B125" s="9">
        <v>1000</v>
      </c>
      <c r="C125" s="65">
        <f>B125/$B$13</f>
        <v>0.14285714285714285</v>
      </c>
    </row>
    <row r="126" spans="1:3" x14ac:dyDescent="0.3">
      <c r="A126" s="23" t="s">
        <v>64</v>
      </c>
      <c r="B126" s="9">
        <v>450</v>
      </c>
      <c r="C126" s="65">
        <f t="shared" ref="C126:C133" si="7">B126/$B$13</f>
        <v>6.4285714285714279E-2</v>
      </c>
    </row>
    <row r="127" spans="1:3" x14ac:dyDescent="0.3">
      <c r="A127" s="23" t="s">
        <v>65</v>
      </c>
      <c r="B127" s="9">
        <v>600</v>
      </c>
      <c r="C127" s="65">
        <f t="shared" si="7"/>
        <v>8.5714285714285715E-2</v>
      </c>
    </row>
    <row r="128" spans="1:3" x14ac:dyDescent="0.3">
      <c r="A128" s="23" t="s">
        <v>66</v>
      </c>
      <c r="B128" s="9">
        <v>130</v>
      </c>
      <c r="C128" s="65">
        <f t="shared" si="7"/>
        <v>1.8571428571428572E-2</v>
      </c>
    </row>
    <row r="129" spans="1:3" x14ac:dyDescent="0.3">
      <c r="A129" s="23" t="s">
        <v>67</v>
      </c>
      <c r="B129" s="9">
        <v>1000</v>
      </c>
      <c r="C129" s="65">
        <f t="shared" si="7"/>
        <v>0.14285714285714285</v>
      </c>
    </row>
    <row r="130" spans="1:3" x14ac:dyDescent="0.3">
      <c r="A130" s="23" t="s">
        <v>68</v>
      </c>
      <c r="B130" s="9">
        <v>1700</v>
      </c>
      <c r="C130" s="65">
        <f t="shared" si="7"/>
        <v>0.24285714285714285</v>
      </c>
    </row>
    <row r="131" spans="1:3" x14ac:dyDescent="0.3">
      <c r="A131" s="23" t="s">
        <v>69</v>
      </c>
      <c r="B131" s="9">
        <v>80</v>
      </c>
      <c r="C131" s="65">
        <f t="shared" si="7"/>
        <v>1.1428571428571429E-2</v>
      </c>
    </row>
    <row r="132" spans="1:3" x14ac:dyDescent="0.3">
      <c r="A132" s="23" t="s">
        <v>70</v>
      </c>
      <c r="B132" s="9">
        <v>2000</v>
      </c>
      <c r="C132" s="65">
        <f t="shared" si="7"/>
        <v>0.2857142857142857</v>
      </c>
    </row>
    <row r="133" spans="1:3" x14ac:dyDescent="0.3">
      <c r="A133" s="23" t="s">
        <v>58</v>
      </c>
      <c r="B133" s="9">
        <v>40</v>
      </c>
      <c r="C133" s="65">
        <f t="shared" si="7"/>
        <v>5.7142857142857143E-3</v>
      </c>
    </row>
    <row r="134" spans="1:3" x14ac:dyDescent="0.3">
      <c r="A134" s="3"/>
    </row>
    <row r="135" spans="1:3" ht="72" x14ac:dyDescent="0.3">
      <c r="A135" s="16" t="s">
        <v>149</v>
      </c>
      <c r="B135" s="21" t="s">
        <v>0</v>
      </c>
      <c r="C135" s="22" t="s">
        <v>147</v>
      </c>
    </row>
    <row r="136" spans="1:3" ht="28.8" x14ac:dyDescent="0.3">
      <c r="A136" s="23" t="s">
        <v>73</v>
      </c>
      <c r="B136" s="9">
        <v>2000</v>
      </c>
      <c r="C136" s="65">
        <f>B136/$B$12</f>
        <v>0.25</v>
      </c>
    </row>
    <row r="137" spans="1:3" x14ac:dyDescent="0.3">
      <c r="A137" s="23" t="s">
        <v>74</v>
      </c>
      <c r="B137" s="9">
        <v>100</v>
      </c>
      <c r="C137" s="65">
        <f t="shared" ref="C137:C158" si="8">B137/$B$12</f>
        <v>1.2500000000000001E-2</v>
      </c>
    </row>
    <row r="138" spans="1:3" x14ac:dyDescent="0.3">
      <c r="A138" s="23" t="s">
        <v>75</v>
      </c>
      <c r="B138" s="9">
        <v>800</v>
      </c>
      <c r="C138" s="65">
        <f t="shared" si="8"/>
        <v>0.1</v>
      </c>
    </row>
    <row r="139" spans="1:3" x14ac:dyDescent="0.3">
      <c r="A139" s="23" t="s">
        <v>76</v>
      </c>
      <c r="B139" s="9">
        <v>1000</v>
      </c>
      <c r="C139" s="65">
        <f t="shared" si="8"/>
        <v>0.125</v>
      </c>
    </row>
    <row r="140" spans="1:3" x14ac:dyDescent="0.3">
      <c r="A140" s="23" t="s">
        <v>77</v>
      </c>
      <c r="B140" s="9">
        <v>150</v>
      </c>
      <c r="C140" s="65">
        <f t="shared" si="8"/>
        <v>1.8749999999999999E-2</v>
      </c>
    </row>
    <row r="141" spans="1:3" x14ac:dyDescent="0.3">
      <c r="A141" s="23" t="s">
        <v>78</v>
      </c>
      <c r="B141" s="9">
        <v>80</v>
      </c>
      <c r="C141" s="65">
        <f t="shared" si="8"/>
        <v>0.01</v>
      </c>
    </row>
    <row r="142" spans="1:3" x14ac:dyDescent="0.3">
      <c r="A142" s="23" t="s">
        <v>79</v>
      </c>
      <c r="B142" s="9">
        <v>60</v>
      </c>
      <c r="C142" s="65">
        <f t="shared" si="8"/>
        <v>7.4999999999999997E-3</v>
      </c>
    </row>
    <row r="143" spans="1:3" x14ac:dyDescent="0.3">
      <c r="A143" s="23" t="s">
        <v>80</v>
      </c>
      <c r="B143" s="9">
        <v>110</v>
      </c>
      <c r="C143" s="65">
        <f t="shared" si="8"/>
        <v>1.375E-2</v>
      </c>
    </row>
    <row r="144" spans="1:3" x14ac:dyDescent="0.3">
      <c r="A144" s="23" t="s">
        <v>81</v>
      </c>
      <c r="B144" s="9">
        <v>500</v>
      </c>
      <c r="C144" s="65">
        <f t="shared" si="8"/>
        <v>6.25E-2</v>
      </c>
    </row>
    <row r="145" spans="1:3" x14ac:dyDescent="0.3">
      <c r="A145" s="23" t="s">
        <v>82</v>
      </c>
      <c r="B145" s="9">
        <v>50</v>
      </c>
      <c r="C145" s="65">
        <f t="shared" si="8"/>
        <v>6.2500000000000003E-3</v>
      </c>
    </row>
    <row r="146" spans="1:3" x14ac:dyDescent="0.3">
      <c r="A146" s="23" t="s">
        <v>83</v>
      </c>
      <c r="B146" s="9">
        <v>110</v>
      </c>
      <c r="C146" s="65">
        <f t="shared" si="8"/>
        <v>1.375E-2</v>
      </c>
    </row>
    <row r="147" spans="1:3" x14ac:dyDescent="0.3">
      <c r="A147" s="23" t="s">
        <v>84</v>
      </c>
      <c r="B147" s="9">
        <v>400</v>
      </c>
      <c r="C147" s="65">
        <f t="shared" si="8"/>
        <v>0.05</v>
      </c>
    </row>
    <row r="148" spans="1:3" ht="28.8" x14ac:dyDescent="0.3">
      <c r="A148" s="23" t="s">
        <v>85</v>
      </c>
      <c r="B148" s="9">
        <v>60</v>
      </c>
      <c r="C148" s="65">
        <f t="shared" si="8"/>
        <v>7.4999999999999997E-3</v>
      </c>
    </row>
    <row r="149" spans="1:3" x14ac:dyDescent="0.3">
      <c r="A149" s="23" t="s">
        <v>86</v>
      </c>
      <c r="B149" s="9">
        <v>300</v>
      </c>
      <c r="C149" s="65">
        <f t="shared" si="8"/>
        <v>3.7499999999999999E-2</v>
      </c>
    </row>
    <row r="150" spans="1:3" ht="28.8" x14ac:dyDescent="0.3">
      <c r="A150" s="23" t="s">
        <v>87</v>
      </c>
      <c r="B150" s="9">
        <v>100</v>
      </c>
      <c r="C150" s="65">
        <f t="shared" si="8"/>
        <v>1.2500000000000001E-2</v>
      </c>
    </row>
    <row r="151" spans="1:3" x14ac:dyDescent="0.3">
      <c r="A151" s="23" t="s">
        <v>88</v>
      </c>
      <c r="B151" s="9">
        <v>400</v>
      </c>
      <c r="C151" s="65">
        <f t="shared" si="8"/>
        <v>0.05</v>
      </c>
    </row>
    <row r="152" spans="1:3" x14ac:dyDescent="0.3">
      <c r="A152" s="23" t="s">
        <v>89</v>
      </c>
      <c r="B152" s="9">
        <v>80</v>
      </c>
      <c r="C152" s="65">
        <f t="shared" si="8"/>
        <v>0.01</v>
      </c>
    </row>
    <row r="153" spans="1:3" x14ac:dyDescent="0.3">
      <c r="A153" s="23" t="s">
        <v>90</v>
      </c>
      <c r="B153" s="9">
        <v>250</v>
      </c>
      <c r="C153" s="65">
        <f t="shared" si="8"/>
        <v>3.125E-2</v>
      </c>
    </row>
    <row r="154" spans="1:3" x14ac:dyDescent="0.3">
      <c r="A154" s="23" t="s">
        <v>91</v>
      </c>
      <c r="B154" s="9">
        <v>600</v>
      </c>
      <c r="C154" s="65">
        <f t="shared" si="8"/>
        <v>7.4999999999999997E-2</v>
      </c>
    </row>
    <row r="155" spans="1:3" x14ac:dyDescent="0.3">
      <c r="A155" s="23" t="s">
        <v>92</v>
      </c>
      <c r="B155" s="9">
        <v>80</v>
      </c>
      <c r="C155" s="65">
        <f t="shared" si="8"/>
        <v>0.01</v>
      </c>
    </row>
    <row r="156" spans="1:3" x14ac:dyDescent="0.3">
      <c r="A156" s="23" t="s">
        <v>93</v>
      </c>
      <c r="B156" s="9">
        <v>150</v>
      </c>
      <c r="C156" s="65">
        <f t="shared" si="8"/>
        <v>1.8749999999999999E-2</v>
      </c>
    </row>
    <row r="157" spans="1:3" x14ac:dyDescent="0.3">
      <c r="A157" s="23" t="s">
        <v>94</v>
      </c>
      <c r="B157" s="9">
        <v>220</v>
      </c>
      <c r="C157" s="65">
        <f t="shared" si="8"/>
        <v>2.75E-2</v>
      </c>
    </row>
    <row r="158" spans="1:3" x14ac:dyDescent="0.3">
      <c r="A158" s="23" t="s">
        <v>58</v>
      </c>
      <c r="B158" s="9">
        <v>400</v>
      </c>
      <c r="C158" s="65">
        <f t="shared" si="8"/>
        <v>0.05</v>
      </c>
    </row>
    <row r="159" spans="1:3" x14ac:dyDescent="0.3">
      <c r="A159" s="3"/>
    </row>
    <row r="160" spans="1:3" ht="72" x14ac:dyDescent="0.3">
      <c r="A160" s="16" t="s">
        <v>150</v>
      </c>
      <c r="B160" s="10" t="s">
        <v>0</v>
      </c>
      <c r="C160" s="11" t="s">
        <v>147</v>
      </c>
    </row>
    <row r="161" spans="1:4" x14ac:dyDescent="0.3">
      <c r="A161" s="27" t="s">
        <v>24</v>
      </c>
      <c r="B161" s="9">
        <v>100</v>
      </c>
      <c r="C161" s="65">
        <f>B161/(SUM($B$77:$B$87))</f>
        <v>8.2644628099173556E-2</v>
      </c>
    </row>
    <row r="162" spans="1:4" x14ac:dyDescent="0.3">
      <c r="A162" s="27" t="s">
        <v>25</v>
      </c>
      <c r="B162" s="9">
        <v>80</v>
      </c>
      <c r="C162" s="65">
        <f t="shared" ref="C162:C171" si="9">B162/(SUM($B$77:$B$87))</f>
        <v>6.6115702479338845E-2</v>
      </c>
    </row>
    <row r="163" spans="1:4" x14ac:dyDescent="0.3">
      <c r="A163" s="27" t="s">
        <v>26</v>
      </c>
      <c r="B163" s="9">
        <v>300</v>
      </c>
      <c r="C163" s="65">
        <f t="shared" si="9"/>
        <v>0.24793388429752067</v>
      </c>
    </row>
    <row r="164" spans="1:4" x14ac:dyDescent="0.3">
      <c r="A164" s="27" t="s">
        <v>27</v>
      </c>
      <c r="B164" s="9">
        <v>80</v>
      </c>
      <c r="C164" s="65">
        <f t="shared" si="9"/>
        <v>6.6115702479338845E-2</v>
      </c>
    </row>
    <row r="165" spans="1:4" x14ac:dyDescent="0.3">
      <c r="A165" s="27" t="s">
        <v>28</v>
      </c>
      <c r="B165" s="9">
        <v>150</v>
      </c>
      <c r="C165" s="65">
        <f t="shared" si="9"/>
        <v>0.12396694214876033</v>
      </c>
    </row>
    <row r="166" spans="1:4" x14ac:dyDescent="0.3">
      <c r="A166" s="27" t="s">
        <v>29</v>
      </c>
      <c r="B166" s="9">
        <v>200</v>
      </c>
      <c r="C166" s="65">
        <f t="shared" si="9"/>
        <v>0.16528925619834711</v>
      </c>
    </row>
    <row r="167" spans="1:4" x14ac:dyDescent="0.3">
      <c r="A167" s="27" t="s">
        <v>30</v>
      </c>
      <c r="B167" s="9">
        <v>100</v>
      </c>
      <c r="C167" s="65">
        <f t="shared" si="9"/>
        <v>8.2644628099173556E-2</v>
      </c>
    </row>
    <row r="168" spans="1:4" x14ac:dyDescent="0.3">
      <c r="A168" s="27" t="s">
        <v>31</v>
      </c>
      <c r="B168" s="9">
        <v>90</v>
      </c>
      <c r="C168" s="65">
        <f t="shared" si="9"/>
        <v>7.43801652892562E-2</v>
      </c>
    </row>
    <row r="169" spans="1:4" x14ac:dyDescent="0.3">
      <c r="A169" s="27" t="s">
        <v>32</v>
      </c>
      <c r="B169" s="9">
        <v>40</v>
      </c>
      <c r="C169" s="65">
        <f t="shared" si="9"/>
        <v>3.3057851239669422E-2</v>
      </c>
    </row>
    <row r="170" spans="1:4" x14ac:dyDescent="0.3">
      <c r="A170" s="27" t="s">
        <v>33</v>
      </c>
      <c r="B170" s="9">
        <v>10</v>
      </c>
      <c r="C170" s="65">
        <f t="shared" si="9"/>
        <v>8.2644628099173556E-3</v>
      </c>
    </row>
    <row r="171" spans="1:4" x14ac:dyDescent="0.3">
      <c r="A171" s="28" t="s">
        <v>3</v>
      </c>
      <c r="B171" s="9">
        <v>60</v>
      </c>
      <c r="C171" s="65">
        <f t="shared" si="9"/>
        <v>4.9586776859504134E-2</v>
      </c>
    </row>
    <row r="172" spans="1:4" x14ac:dyDescent="0.3">
      <c r="A172" s="3"/>
    </row>
    <row r="173" spans="1:4" x14ac:dyDescent="0.3">
      <c r="A173" s="15" t="s">
        <v>6</v>
      </c>
    </row>
    <row r="174" spans="1:4" x14ac:dyDescent="0.3">
      <c r="A174" s="16" t="s">
        <v>7</v>
      </c>
      <c r="B174" s="9" t="s">
        <v>9</v>
      </c>
      <c r="D174" s="19"/>
    </row>
    <row r="175" spans="1:4" ht="43.2" x14ac:dyDescent="0.3">
      <c r="A175" s="16" t="s">
        <v>8</v>
      </c>
      <c r="B175" s="40" t="s">
        <v>141</v>
      </c>
    </row>
    <row r="176" spans="1:4" x14ac:dyDescent="0.3">
      <c r="A176" s="3"/>
    </row>
    <row r="177" spans="1:3" ht="28.8" x14ac:dyDescent="0.3">
      <c r="A177" s="3"/>
      <c r="B177" s="10" t="s">
        <v>0</v>
      </c>
      <c r="C177" s="11" t="s">
        <v>11</v>
      </c>
    </row>
    <row r="178" spans="1:3" x14ac:dyDescent="0.3">
      <c r="A178" s="13" t="s">
        <v>142</v>
      </c>
      <c r="B178" s="10">
        <v>20000</v>
      </c>
      <c r="C178" s="62">
        <v>0.1</v>
      </c>
    </row>
    <row r="179" spans="1:3" x14ac:dyDescent="0.3">
      <c r="A179" s="25" t="s">
        <v>143</v>
      </c>
      <c r="B179" s="9">
        <v>5000</v>
      </c>
      <c r="C179" s="63">
        <f>B179/200000</f>
        <v>2.5000000000000001E-2</v>
      </c>
    </row>
    <row r="180" spans="1:3" x14ac:dyDescent="0.3">
      <c r="A180" s="25" t="s">
        <v>144</v>
      </c>
      <c r="B180" s="9">
        <v>8000</v>
      </c>
      <c r="C180" s="63">
        <f t="shared" ref="C180:C181" si="10">B180/200000</f>
        <v>0.04</v>
      </c>
    </row>
    <row r="181" spans="1:3" x14ac:dyDescent="0.3">
      <c r="A181" s="25" t="s">
        <v>145</v>
      </c>
      <c r="B181" s="9">
        <v>7000</v>
      </c>
      <c r="C181" s="63">
        <f t="shared" si="10"/>
        <v>3.5000000000000003E-2</v>
      </c>
    </row>
    <row r="182" spans="1:3" x14ac:dyDescent="0.3">
      <c r="A182" s="3"/>
    </row>
    <row r="183" spans="1:3" x14ac:dyDescent="0.3">
      <c r="A183" s="3"/>
    </row>
    <row r="184" spans="1:3" ht="72" x14ac:dyDescent="0.3">
      <c r="A184" s="16" t="s">
        <v>146</v>
      </c>
      <c r="B184" s="21" t="s">
        <v>0</v>
      </c>
      <c r="C184" s="22" t="s">
        <v>147</v>
      </c>
    </row>
    <row r="185" spans="1:3" x14ac:dyDescent="0.3">
      <c r="A185" s="23" t="s">
        <v>57</v>
      </c>
      <c r="B185" s="9">
        <v>400</v>
      </c>
      <c r="C185" s="65">
        <f>B185/$B$11</f>
        <v>0.08</v>
      </c>
    </row>
    <row r="186" spans="1:3" x14ac:dyDescent="0.3">
      <c r="A186" s="23" t="s">
        <v>37</v>
      </c>
      <c r="B186" s="9">
        <v>150</v>
      </c>
      <c r="C186" s="65">
        <f t="shared" ref="C186:C206" si="11">B186/$B$11</f>
        <v>0.03</v>
      </c>
    </row>
    <row r="187" spans="1:3" x14ac:dyDescent="0.3">
      <c r="A187" s="23" t="s">
        <v>38</v>
      </c>
      <c r="B187" s="9">
        <v>600</v>
      </c>
      <c r="C187" s="65">
        <f t="shared" si="11"/>
        <v>0.12</v>
      </c>
    </row>
    <row r="188" spans="1:3" x14ac:dyDescent="0.3">
      <c r="A188" s="23" t="s">
        <v>39</v>
      </c>
      <c r="B188" s="9">
        <v>20</v>
      </c>
      <c r="C188" s="65">
        <f t="shared" si="11"/>
        <v>4.0000000000000001E-3</v>
      </c>
    </row>
    <row r="189" spans="1:3" x14ac:dyDescent="0.3">
      <c r="A189" s="23" t="s">
        <v>40</v>
      </c>
      <c r="B189" s="9">
        <v>350</v>
      </c>
      <c r="C189" s="65">
        <f t="shared" si="11"/>
        <v>7.0000000000000007E-2</v>
      </c>
    </row>
    <row r="190" spans="1:3" x14ac:dyDescent="0.3">
      <c r="A190" s="23" t="s">
        <v>41</v>
      </c>
      <c r="B190" s="9">
        <v>120</v>
      </c>
      <c r="C190" s="65">
        <f t="shared" si="11"/>
        <v>2.4E-2</v>
      </c>
    </row>
    <row r="191" spans="1:3" x14ac:dyDescent="0.3">
      <c r="A191" s="23" t="s">
        <v>42</v>
      </c>
      <c r="B191" s="9">
        <v>700</v>
      </c>
      <c r="C191" s="65">
        <f t="shared" si="11"/>
        <v>0.14000000000000001</v>
      </c>
    </row>
    <row r="192" spans="1:3" x14ac:dyDescent="0.3">
      <c r="A192" s="23" t="s">
        <v>43</v>
      </c>
      <c r="B192" s="9">
        <v>140</v>
      </c>
      <c r="C192" s="65">
        <f t="shared" si="11"/>
        <v>2.8000000000000001E-2</v>
      </c>
    </row>
    <row r="193" spans="1:3" x14ac:dyDescent="0.3">
      <c r="A193" s="23" t="s">
        <v>44</v>
      </c>
      <c r="B193" s="9">
        <v>80</v>
      </c>
      <c r="C193" s="65">
        <f t="shared" si="11"/>
        <v>1.6E-2</v>
      </c>
    </row>
    <row r="194" spans="1:3" x14ac:dyDescent="0.3">
      <c r="A194" s="23" t="s">
        <v>45</v>
      </c>
      <c r="B194" s="9">
        <v>130</v>
      </c>
      <c r="C194" s="65">
        <f t="shared" si="11"/>
        <v>2.5999999999999999E-2</v>
      </c>
    </row>
    <row r="195" spans="1:3" x14ac:dyDescent="0.3">
      <c r="A195" s="23" t="s">
        <v>46</v>
      </c>
      <c r="B195" s="9">
        <v>900</v>
      </c>
      <c r="C195" s="65">
        <f t="shared" si="11"/>
        <v>0.18</v>
      </c>
    </row>
    <row r="196" spans="1:3" x14ac:dyDescent="0.3">
      <c r="A196" s="23" t="s">
        <v>47</v>
      </c>
      <c r="B196" s="9">
        <v>640</v>
      </c>
      <c r="C196" s="65">
        <f t="shared" si="11"/>
        <v>0.128</v>
      </c>
    </row>
    <row r="197" spans="1:3" x14ac:dyDescent="0.3">
      <c r="A197" s="23" t="s">
        <v>48</v>
      </c>
      <c r="B197" s="9">
        <v>110</v>
      </c>
      <c r="C197" s="65">
        <f t="shared" si="11"/>
        <v>2.1999999999999999E-2</v>
      </c>
    </row>
    <row r="198" spans="1:3" x14ac:dyDescent="0.3">
      <c r="A198" s="23" t="s">
        <v>49</v>
      </c>
      <c r="B198" s="9">
        <v>60</v>
      </c>
      <c r="C198" s="65">
        <f t="shared" si="11"/>
        <v>1.2E-2</v>
      </c>
    </row>
    <row r="199" spans="1:3" x14ac:dyDescent="0.3">
      <c r="A199" s="23" t="s">
        <v>50</v>
      </c>
      <c r="B199" s="9">
        <v>120</v>
      </c>
      <c r="C199" s="65">
        <f t="shared" si="11"/>
        <v>2.4E-2</v>
      </c>
    </row>
    <row r="200" spans="1:3" x14ac:dyDescent="0.3">
      <c r="A200" s="23" t="s">
        <v>51</v>
      </c>
      <c r="B200" s="9">
        <v>40</v>
      </c>
      <c r="C200" s="65">
        <f t="shared" si="11"/>
        <v>8.0000000000000002E-3</v>
      </c>
    </row>
    <row r="201" spans="1:3" x14ac:dyDescent="0.3">
      <c r="A201" s="23" t="s">
        <v>52</v>
      </c>
      <c r="B201" s="9">
        <v>10</v>
      </c>
      <c r="C201" s="65">
        <f t="shared" si="11"/>
        <v>2E-3</v>
      </c>
    </row>
    <row r="202" spans="1:3" x14ac:dyDescent="0.3">
      <c r="A202" s="23" t="s">
        <v>53</v>
      </c>
      <c r="B202" s="9">
        <v>400</v>
      </c>
      <c r="C202" s="65">
        <f t="shared" si="11"/>
        <v>0.08</v>
      </c>
    </row>
    <row r="203" spans="1:3" x14ac:dyDescent="0.3">
      <c r="A203" s="23" t="s">
        <v>54</v>
      </c>
      <c r="B203" s="9">
        <v>10</v>
      </c>
      <c r="C203" s="65">
        <f t="shared" si="11"/>
        <v>2E-3</v>
      </c>
    </row>
    <row r="204" spans="1:3" x14ac:dyDescent="0.3">
      <c r="A204" s="23" t="s">
        <v>55</v>
      </c>
      <c r="B204" s="9">
        <v>5</v>
      </c>
      <c r="C204" s="65">
        <f t="shared" si="11"/>
        <v>1E-3</v>
      </c>
    </row>
    <row r="205" spans="1:3" x14ac:dyDescent="0.3">
      <c r="A205" s="23" t="s">
        <v>56</v>
      </c>
      <c r="B205" s="9">
        <v>5</v>
      </c>
      <c r="C205" s="65">
        <f t="shared" si="11"/>
        <v>1E-3</v>
      </c>
    </row>
    <row r="206" spans="1:3" x14ac:dyDescent="0.3">
      <c r="A206" s="23" t="s">
        <v>58</v>
      </c>
      <c r="B206" s="9">
        <v>10</v>
      </c>
      <c r="C206" s="65">
        <f t="shared" si="11"/>
        <v>2E-3</v>
      </c>
    </row>
    <row r="207" spans="1:3" x14ac:dyDescent="0.3">
      <c r="A207" s="3"/>
    </row>
    <row r="208" spans="1:3" ht="72" x14ac:dyDescent="0.3">
      <c r="A208" s="16" t="s">
        <v>148</v>
      </c>
      <c r="B208" s="21" t="s">
        <v>0</v>
      </c>
      <c r="C208" s="22" t="s">
        <v>147</v>
      </c>
    </row>
    <row r="209" spans="1:3" x14ac:dyDescent="0.3">
      <c r="A209" s="23" t="s">
        <v>63</v>
      </c>
      <c r="B209" s="9">
        <v>1000</v>
      </c>
      <c r="C209" s="65">
        <f>B209/$B$13</f>
        <v>0.14285714285714285</v>
      </c>
    </row>
    <row r="210" spans="1:3" x14ac:dyDescent="0.3">
      <c r="A210" s="23" t="s">
        <v>64</v>
      </c>
      <c r="B210" s="9">
        <v>450</v>
      </c>
      <c r="C210" s="65">
        <f t="shared" ref="C210:C217" si="12">B210/$B$13</f>
        <v>6.4285714285714279E-2</v>
      </c>
    </row>
    <row r="211" spans="1:3" x14ac:dyDescent="0.3">
      <c r="A211" s="23" t="s">
        <v>65</v>
      </c>
      <c r="B211" s="9">
        <v>600</v>
      </c>
      <c r="C211" s="65">
        <f t="shared" si="12"/>
        <v>8.5714285714285715E-2</v>
      </c>
    </row>
    <row r="212" spans="1:3" x14ac:dyDescent="0.3">
      <c r="A212" s="23" t="s">
        <v>66</v>
      </c>
      <c r="B212" s="9">
        <v>130</v>
      </c>
      <c r="C212" s="65">
        <f t="shared" si="12"/>
        <v>1.8571428571428572E-2</v>
      </c>
    </row>
    <row r="213" spans="1:3" x14ac:dyDescent="0.3">
      <c r="A213" s="23" t="s">
        <v>67</v>
      </c>
      <c r="B213" s="9">
        <v>1000</v>
      </c>
      <c r="C213" s="65">
        <f t="shared" si="12"/>
        <v>0.14285714285714285</v>
      </c>
    </row>
    <row r="214" spans="1:3" x14ac:dyDescent="0.3">
      <c r="A214" s="23" t="s">
        <v>68</v>
      </c>
      <c r="B214" s="9">
        <v>1700</v>
      </c>
      <c r="C214" s="65">
        <f t="shared" si="12"/>
        <v>0.24285714285714285</v>
      </c>
    </row>
    <row r="215" spans="1:3" x14ac:dyDescent="0.3">
      <c r="A215" s="23" t="s">
        <v>69</v>
      </c>
      <c r="B215" s="9">
        <v>80</v>
      </c>
      <c r="C215" s="65">
        <f t="shared" si="12"/>
        <v>1.1428571428571429E-2</v>
      </c>
    </row>
    <row r="216" spans="1:3" x14ac:dyDescent="0.3">
      <c r="A216" s="23" t="s">
        <v>70</v>
      </c>
      <c r="B216" s="9">
        <v>2000</v>
      </c>
      <c r="C216" s="65">
        <f t="shared" si="12"/>
        <v>0.2857142857142857</v>
      </c>
    </row>
    <row r="217" spans="1:3" x14ac:dyDescent="0.3">
      <c r="A217" s="23" t="s">
        <v>58</v>
      </c>
      <c r="B217" s="9">
        <v>40</v>
      </c>
      <c r="C217" s="65">
        <f t="shared" si="12"/>
        <v>5.7142857142857143E-3</v>
      </c>
    </row>
    <row r="218" spans="1:3" x14ac:dyDescent="0.3">
      <c r="A218" s="3"/>
    </row>
    <row r="219" spans="1:3" ht="72" x14ac:dyDescent="0.3">
      <c r="A219" s="16" t="s">
        <v>149</v>
      </c>
      <c r="B219" s="21" t="s">
        <v>0</v>
      </c>
      <c r="C219" s="22" t="s">
        <v>147</v>
      </c>
    </row>
    <row r="220" spans="1:3" ht="28.8" x14ac:dyDescent="0.3">
      <c r="A220" s="23" t="s">
        <v>73</v>
      </c>
      <c r="B220" s="9">
        <v>2000</v>
      </c>
      <c r="C220" s="65">
        <f>B220/$B$12</f>
        <v>0.25</v>
      </c>
    </row>
    <row r="221" spans="1:3" x14ac:dyDescent="0.3">
      <c r="A221" s="23" t="s">
        <v>74</v>
      </c>
      <c r="B221" s="9">
        <v>100</v>
      </c>
      <c r="C221" s="65">
        <f t="shared" ref="C221:C242" si="13">B221/$B$12</f>
        <v>1.2500000000000001E-2</v>
      </c>
    </row>
    <row r="222" spans="1:3" x14ac:dyDescent="0.3">
      <c r="A222" s="23" t="s">
        <v>75</v>
      </c>
      <c r="B222" s="9">
        <v>800</v>
      </c>
      <c r="C222" s="65">
        <f t="shared" si="13"/>
        <v>0.1</v>
      </c>
    </row>
    <row r="223" spans="1:3" x14ac:dyDescent="0.3">
      <c r="A223" s="23" t="s">
        <v>76</v>
      </c>
      <c r="B223" s="9">
        <v>1000</v>
      </c>
      <c r="C223" s="65">
        <f t="shared" si="13"/>
        <v>0.125</v>
      </c>
    </row>
    <row r="224" spans="1:3" x14ac:dyDescent="0.3">
      <c r="A224" s="23" t="s">
        <v>77</v>
      </c>
      <c r="B224" s="9">
        <v>150</v>
      </c>
      <c r="C224" s="65">
        <f t="shared" si="13"/>
        <v>1.8749999999999999E-2</v>
      </c>
    </row>
    <row r="225" spans="1:3" x14ac:dyDescent="0.3">
      <c r="A225" s="23" t="s">
        <v>78</v>
      </c>
      <c r="B225" s="9">
        <v>80</v>
      </c>
      <c r="C225" s="65">
        <f t="shared" si="13"/>
        <v>0.01</v>
      </c>
    </row>
    <row r="226" spans="1:3" x14ac:dyDescent="0.3">
      <c r="A226" s="23" t="s">
        <v>79</v>
      </c>
      <c r="B226" s="9">
        <v>60</v>
      </c>
      <c r="C226" s="65">
        <f t="shared" si="13"/>
        <v>7.4999999999999997E-3</v>
      </c>
    </row>
    <row r="227" spans="1:3" x14ac:dyDescent="0.3">
      <c r="A227" s="23" t="s">
        <v>80</v>
      </c>
      <c r="B227" s="9">
        <v>110</v>
      </c>
      <c r="C227" s="65">
        <f t="shared" si="13"/>
        <v>1.375E-2</v>
      </c>
    </row>
    <row r="228" spans="1:3" x14ac:dyDescent="0.3">
      <c r="A228" s="23" t="s">
        <v>81</v>
      </c>
      <c r="B228" s="9">
        <v>500</v>
      </c>
      <c r="C228" s="65">
        <f t="shared" si="13"/>
        <v>6.25E-2</v>
      </c>
    </row>
    <row r="229" spans="1:3" x14ac:dyDescent="0.3">
      <c r="A229" s="23" t="s">
        <v>82</v>
      </c>
      <c r="B229" s="9">
        <v>50</v>
      </c>
      <c r="C229" s="65">
        <f t="shared" si="13"/>
        <v>6.2500000000000003E-3</v>
      </c>
    </row>
    <row r="230" spans="1:3" x14ac:dyDescent="0.3">
      <c r="A230" s="23" t="s">
        <v>83</v>
      </c>
      <c r="B230" s="9">
        <v>110</v>
      </c>
      <c r="C230" s="65">
        <f t="shared" si="13"/>
        <v>1.375E-2</v>
      </c>
    </row>
    <row r="231" spans="1:3" x14ac:dyDescent="0.3">
      <c r="A231" s="23" t="s">
        <v>84</v>
      </c>
      <c r="B231" s="9">
        <v>400</v>
      </c>
      <c r="C231" s="65">
        <f t="shared" si="13"/>
        <v>0.05</v>
      </c>
    </row>
    <row r="232" spans="1:3" ht="28.8" x14ac:dyDescent="0.3">
      <c r="A232" s="23" t="s">
        <v>85</v>
      </c>
      <c r="B232" s="9">
        <v>60</v>
      </c>
      <c r="C232" s="65">
        <f t="shared" si="13"/>
        <v>7.4999999999999997E-3</v>
      </c>
    </row>
    <row r="233" spans="1:3" x14ac:dyDescent="0.3">
      <c r="A233" s="23" t="s">
        <v>86</v>
      </c>
      <c r="B233" s="9">
        <v>300</v>
      </c>
      <c r="C233" s="65">
        <f t="shared" si="13"/>
        <v>3.7499999999999999E-2</v>
      </c>
    </row>
    <row r="234" spans="1:3" ht="28.8" x14ac:dyDescent="0.3">
      <c r="A234" s="23" t="s">
        <v>87</v>
      </c>
      <c r="B234" s="9">
        <v>100</v>
      </c>
      <c r="C234" s="65">
        <f t="shared" si="13"/>
        <v>1.2500000000000001E-2</v>
      </c>
    </row>
    <row r="235" spans="1:3" x14ac:dyDescent="0.3">
      <c r="A235" s="23" t="s">
        <v>88</v>
      </c>
      <c r="B235" s="9">
        <v>400</v>
      </c>
      <c r="C235" s="65">
        <f t="shared" si="13"/>
        <v>0.05</v>
      </c>
    </row>
    <row r="236" spans="1:3" x14ac:dyDescent="0.3">
      <c r="A236" s="23" t="s">
        <v>89</v>
      </c>
      <c r="B236" s="9">
        <v>80</v>
      </c>
      <c r="C236" s="65">
        <f t="shared" si="13"/>
        <v>0.01</v>
      </c>
    </row>
    <row r="237" spans="1:3" x14ac:dyDescent="0.3">
      <c r="A237" s="23" t="s">
        <v>90</v>
      </c>
      <c r="B237" s="9">
        <v>250</v>
      </c>
      <c r="C237" s="65">
        <f t="shared" si="13"/>
        <v>3.125E-2</v>
      </c>
    </row>
    <row r="238" spans="1:3" x14ac:dyDescent="0.3">
      <c r="A238" s="23" t="s">
        <v>91</v>
      </c>
      <c r="B238" s="9">
        <v>600</v>
      </c>
      <c r="C238" s="65">
        <f t="shared" si="13"/>
        <v>7.4999999999999997E-2</v>
      </c>
    </row>
    <row r="239" spans="1:3" x14ac:dyDescent="0.3">
      <c r="A239" s="23" t="s">
        <v>92</v>
      </c>
      <c r="B239" s="9">
        <v>80</v>
      </c>
      <c r="C239" s="65">
        <f t="shared" si="13"/>
        <v>0.01</v>
      </c>
    </row>
    <row r="240" spans="1:3" x14ac:dyDescent="0.3">
      <c r="A240" s="23" t="s">
        <v>93</v>
      </c>
      <c r="B240" s="9">
        <v>150</v>
      </c>
      <c r="C240" s="65">
        <f t="shared" si="13"/>
        <v>1.8749999999999999E-2</v>
      </c>
    </row>
    <row r="241" spans="1:3" x14ac:dyDescent="0.3">
      <c r="A241" s="23" t="s">
        <v>94</v>
      </c>
      <c r="B241" s="9">
        <v>220</v>
      </c>
      <c r="C241" s="65">
        <f t="shared" si="13"/>
        <v>2.75E-2</v>
      </c>
    </row>
    <row r="242" spans="1:3" x14ac:dyDescent="0.3">
      <c r="A242" s="23" t="s">
        <v>58</v>
      </c>
      <c r="B242" s="9">
        <v>400</v>
      </c>
      <c r="C242" s="65">
        <f t="shared" si="13"/>
        <v>0.05</v>
      </c>
    </row>
    <row r="243" spans="1:3" x14ac:dyDescent="0.3">
      <c r="A243" s="3"/>
    </row>
    <row r="244" spans="1:3" ht="72" x14ac:dyDescent="0.3">
      <c r="A244" s="16" t="s">
        <v>150</v>
      </c>
      <c r="B244" s="10" t="s">
        <v>0</v>
      </c>
      <c r="C244" s="11" t="s">
        <v>147</v>
      </c>
    </row>
    <row r="245" spans="1:3" x14ac:dyDescent="0.3">
      <c r="A245" s="27" t="s">
        <v>24</v>
      </c>
      <c r="B245" s="9">
        <v>100</v>
      </c>
      <c r="C245" s="65">
        <f>B245/(SUM($B$77:$B$87))</f>
        <v>8.2644628099173556E-2</v>
      </c>
    </row>
    <row r="246" spans="1:3" x14ac:dyDescent="0.3">
      <c r="A246" s="27" t="s">
        <v>25</v>
      </c>
      <c r="B246" s="9">
        <v>80</v>
      </c>
      <c r="C246" s="65">
        <f t="shared" ref="C246:C255" si="14">B246/(SUM($B$77:$B$87))</f>
        <v>6.6115702479338845E-2</v>
      </c>
    </row>
    <row r="247" spans="1:3" x14ac:dyDescent="0.3">
      <c r="A247" s="27" t="s">
        <v>26</v>
      </c>
      <c r="B247" s="9">
        <v>300</v>
      </c>
      <c r="C247" s="65">
        <f t="shared" si="14"/>
        <v>0.24793388429752067</v>
      </c>
    </row>
    <row r="248" spans="1:3" x14ac:dyDescent="0.3">
      <c r="A248" s="27" t="s">
        <v>27</v>
      </c>
      <c r="B248" s="9">
        <v>80</v>
      </c>
      <c r="C248" s="65">
        <f t="shared" si="14"/>
        <v>6.6115702479338845E-2</v>
      </c>
    </row>
    <row r="249" spans="1:3" x14ac:dyDescent="0.3">
      <c r="A249" s="27" t="s">
        <v>28</v>
      </c>
      <c r="B249" s="9">
        <v>150</v>
      </c>
      <c r="C249" s="65">
        <f t="shared" si="14"/>
        <v>0.12396694214876033</v>
      </c>
    </row>
    <row r="250" spans="1:3" x14ac:dyDescent="0.3">
      <c r="A250" s="27" t="s">
        <v>29</v>
      </c>
      <c r="B250" s="9">
        <v>200</v>
      </c>
      <c r="C250" s="65">
        <f t="shared" si="14"/>
        <v>0.16528925619834711</v>
      </c>
    </row>
    <row r="251" spans="1:3" x14ac:dyDescent="0.3">
      <c r="A251" s="27" t="s">
        <v>30</v>
      </c>
      <c r="B251" s="9">
        <v>100</v>
      </c>
      <c r="C251" s="65">
        <f t="shared" si="14"/>
        <v>8.2644628099173556E-2</v>
      </c>
    </row>
    <row r="252" spans="1:3" x14ac:dyDescent="0.3">
      <c r="A252" s="27" t="s">
        <v>31</v>
      </c>
      <c r="B252" s="9">
        <v>90</v>
      </c>
      <c r="C252" s="65">
        <f t="shared" si="14"/>
        <v>7.43801652892562E-2</v>
      </c>
    </row>
    <row r="253" spans="1:3" x14ac:dyDescent="0.3">
      <c r="A253" s="27" t="s">
        <v>32</v>
      </c>
      <c r="B253" s="9">
        <v>40</v>
      </c>
      <c r="C253" s="65">
        <f t="shared" si="14"/>
        <v>3.3057851239669422E-2</v>
      </c>
    </row>
    <row r="254" spans="1:3" x14ac:dyDescent="0.3">
      <c r="A254" s="27" t="s">
        <v>33</v>
      </c>
      <c r="B254" s="9">
        <v>10</v>
      </c>
      <c r="C254" s="65">
        <f t="shared" si="14"/>
        <v>8.2644628099173556E-3</v>
      </c>
    </row>
    <row r="255" spans="1:3" x14ac:dyDescent="0.3">
      <c r="A255" s="28" t="s">
        <v>3</v>
      </c>
      <c r="B255" s="9">
        <v>60</v>
      </c>
      <c r="C255" s="65">
        <f t="shared" si="14"/>
        <v>4.9586776859504134E-2</v>
      </c>
    </row>
    <row r="256" spans="1:3" x14ac:dyDescent="0.3">
      <c r="A256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topLeftCell="A58" workbookViewId="0">
      <selection activeCell="B77" sqref="B77:C87"/>
    </sheetView>
  </sheetViews>
  <sheetFormatPr defaultRowHeight="14.4" x14ac:dyDescent="0.3"/>
  <cols>
    <col min="1" max="1" width="54.5546875" style="2" customWidth="1"/>
    <col min="2" max="2" width="12.109375" customWidth="1"/>
    <col min="3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5" spans="1:4" x14ac:dyDescent="0.3">
      <c r="A5" s="15" t="s">
        <v>4</v>
      </c>
      <c r="D5" s="20"/>
    </row>
    <row r="6" spans="1:4" x14ac:dyDescent="0.3">
      <c r="A6" s="16" t="s">
        <v>7</v>
      </c>
      <c r="B6" s="14" t="s">
        <v>9</v>
      </c>
      <c r="D6" s="19"/>
    </row>
    <row r="7" spans="1:4" x14ac:dyDescent="0.3">
      <c r="A7" s="16" t="s">
        <v>8</v>
      </c>
      <c r="B7" s="14" t="s">
        <v>151</v>
      </c>
    </row>
    <row r="8" spans="1:4" x14ac:dyDescent="0.3">
      <c r="A8" s="3"/>
    </row>
    <row r="9" spans="1:4" ht="28.8" x14ac:dyDescent="0.3">
      <c r="A9" s="3"/>
      <c r="B9" s="10" t="s">
        <v>0</v>
      </c>
      <c r="C9" s="11" t="s">
        <v>11</v>
      </c>
    </row>
    <row r="10" spans="1:4" x14ac:dyDescent="0.3">
      <c r="A10" s="13" t="s">
        <v>152</v>
      </c>
      <c r="B10" s="10">
        <v>20000</v>
      </c>
      <c r="C10" s="62">
        <v>0.1</v>
      </c>
    </row>
    <row r="11" spans="1:4" x14ac:dyDescent="0.3">
      <c r="A11" s="25" t="s">
        <v>153</v>
      </c>
      <c r="B11" s="9">
        <v>5000</v>
      </c>
      <c r="C11" s="63">
        <f>B11/200000</f>
        <v>2.5000000000000001E-2</v>
      </c>
    </row>
    <row r="12" spans="1:4" x14ac:dyDescent="0.3">
      <c r="A12" s="25" t="s">
        <v>154</v>
      </c>
      <c r="B12" s="9">
        <v>8000</v>
      </c>
      <c r="C12" s="63">
        <f t="shared" ref="C12:C13" si="0">B12/200000</f>
        <v>0.04</v>
      </c>
    </row>
    <row r="13" spans="1:4" x14ac:dyDescent="0.3">
      <c r="A13" s="25" t="s">
        <v>155</v>
      </c>
      <c r="B13" s="9">
        <v>7000</v>
      </c>
      <c r="C13" s="63">
        <f t="shared" si="0"/>
        <v>3.5000000000000003E-2</v>
      </c>
    </row>
    <row r="14" spans="1:4" x14ac:dyDescent="0.3">
      <c r="A14" s="3"/>
    </row>
    <row r="15" spans="1:4" x14ac:dyDescent="0.3">
      <c r="A15" s="3"/>
    </row>
    <row r="16" spans="1:4" ht="28.8" x14ac:dyDescent="0.3">
      <c r="A16" s="16" t="s">
        <v>156</v>
      </c>
      <c r="B16" s="21" t="s">
        <v>0</v>
      </c>
      <c r="C16" s="22" t="s">
        <v>157</v>
      </c>
    </row>
    <row r="17" spans="1:3" x14ac:dyDescent="0.3">
      <c r="A17" s="23" t="s">
        <v>57</v>
      </c>
      <c r="B17" s="9">
        <v>400</v>
      </c>
      <c r="C17" s="65">
        <f>B17/$B$11</f>
        <v>0.08</v>
      </c>
    </row>
    <row r="18" spans="1:3" x14ac:dyDescent="0.3">
      <c r="A18" s="23" t="s">
        <v>37</v>
      </c>
      <c r="B18" s="9">
        <v>150</v>
      </c>
      <c r="C18" s="65">
        <f t="shared" ref="C18:C38" si="1">B18/$B$11</f>
        <v>0.03</v>
      </c>
    </row>
    <row r="19" spans="1:3" x14ac:dyDescent="0.3">
      <c r="A19" s="23" t="s">
        <v>38</v>
      </c>
      <c r="B19" s="9">
        <v>600</v>
      </c>
      <c r="C19" s="65">
        <f t="shared" si="1"/>
        <v>0.12</v>
      </c>
    </row>
    <row r="20" spans="1:3" x14ac:dyDescent="0.3">
      <c r="A20" s="23" t="s">
        <v>39</v>
      </c>
      <c r="B20" s="9">
        <v>20</v>
      </c>
      <c r="C20" s="65">
        <f t="shared" si="1"/>
        <v>4.0000000000000001E-3</v>
      </c>
    </row>
    <row r="21" spans="1:3" x14ac:dyDescent="0.3">
      <c r="A21" s="23" t="s">
        <v>40</v>
      </c>
      <c r="B21" s="9">
        <v>350</v>
      </c>
      <c r="C21" s="65">
        <f t="shared" si="1"/>
        <v>7.0000000000000007E-2</v>
      </c>
    </row>
    <row r="22" spans="1:3" x14ac:dyDescent="0.3">
      <c r="A22" s="23" t="s">
        <v>41</v>
      </c>
      <c r="B22" s="9">
        <v>120</v>
      </c>
      <c r="C22" s="65">
        <f t="shared" si="1"/>
        <v>2.4E-2</v>
      </c>
    </row>
    <row r="23" spans="1:3" x14ac:dyDescent="0.3">
      <c r="A23" s="23" t="s">
        <v>42</v>
      </c>
      <c r="B23" s="9">
        <v>700</v>
      </c>
      <c r="C23" s="65">
        <f t="shared" si="1"/>
        <v>0.14000000000000001</v>
      </c>
    </row>
    <row r="24" spans="1:3" x14ac:dyDescent="0.3">
      <c r="A24" s="23" t="s">
        <v>43</v>
      </c>
      <c r="B24" s="9">
        <v>140</v>
      </c>
      <c r="C24" s="65">
        <f t="shared" si="1"/>
        <v>2.8000000000000001E-2</v>
      </c>
    </row>
    <row r="25" spans="1:3" x14ac:dyDescent="0.3">
      <c r="A25" s="23" t="s">
        <v>44</v>
      </c>
      <c r="B25" s="9">
        <v>80</v>
      </c>
      <c r="C25" s="65">
        <f t="shared" si="1"/>
        <v>1.6E-2</v>
      </c>
    </row>
    <row r="26" spans="1:3" x14ac:dyDescent="0.3">
      <c r="A26" s="23" t="s">
        <v>45</v>
      </c>
      <c r="B26" s="9">
        <v>130</v>
      </c>
      <c r="C26" s="65">
        <f t="shared" si="1"/>
        <v>2.5999999999999999E-2</v>
      </c>
    </row>
    <row r="27" spans="1:3" x14ac:dyDescent="0.3">
      <c r="A27" s="23" t="s">
        <v>46</v>
      </c>
      <c r="B27" s="9">
        <v>900</v>
      </c>
      <c r="C27" s="65">
        <f t="shared" si="1"/>
        <v>0.18</v>
      </c>
    </row>
    <row r="28" spans="1:3" x14ac:dyDescent="0.3">
      <c r="A28" s="23" t="s">
        <v>47</v>
      </c>
      <c r="B28" s="9">
        <v>640</v>
      </c>
      <c r="C28" s="65">
        <f t="shared" si="1"/>
        <v>0.128</v>
      </c>
    </row>
    <row r="29" spans="1:3" x14ac:dyDescent="0.3">
      <c r="A29" s="23" t="s">
        <v>48</v>
      </c>
      <c r="B29" s="9">
        <v>110</v>
      </c>
      <c r="C29" s="65">
        <f t="shared" si="1"/>
        <v>2.1999999999999999E-2</v>
      </c>
    </row>
    <row r="30" spans="1:3" x14ac:dyDescent="0.3">
      <c r="A30" s="23" t="s">
        <v>49</v>
      </c>
      <c r="B30" s="9">
        <v>60</v>
      </c>
      <c r="C30" s="65">
        <f t="shared" si="1"/>
        <v>1.2E-2</v>
      </c>
    </row>
    <row r="31" spans="1:3" x14ac:dyDescent="0.3">
      <c r="A31" s="23" t="s">
        <v>50</v>
      </c>
      <c r="B31" s="9">
        <v>120</v>
      </c>
      <c r="C31" s="65">
        <f t="shared" si="1"/>
        <v>2.4E-2</v>
      </c>
    </row>
    <row r="32" spans="1:3" x14ac:dyDescent="0.3">
      <c r="A32" s="23" t="s">
        <v>51</v>
      </c>
      <c r="B32" s="9">
        <v>40</v>
      </c>
      <c r="C32" s="65">
        <f t="shared" si="1"/>
        <v>8.0000000000000002E-3</v>
      </c>
    </row>
    <row r="33" spans="1:3" x14ac:dyDescent="0.3">
      <c r="A33" s="23" t="s">
        <v>52</v>
      </c>
      <c r="B33" s="9">
        <v>10</v>
      </c>
      <c r="C33" s="65">
        <f t="shared" si="1"/>
        <v>2E-3</v>
      </c>
    </row>
    <row r="34" spans="1:3" x14ac:dyDescent="0.3">
      <c r="A34" s="23" t="s">
        <v>53</v>
      </c>
      <c r="B34" s="9">
        <v>400</v>
      </c>
      <c r="C34" s="65">
        <f t="shared" si="1"/>
        <v>0.08</v>
      </c>
    </row>
    <row r="35" spans="1:3" x14ac:dyDescent="0.3">
      <c r="A35" s="23" t="s">
        <v>54</v>
      </c>
      <c r="B35" s="9">
        <v>10</v>
      </c>
      <c r="C35" s="65">
        <f t="shared" si="1"/>
        <v>2E-3</v>
      </c>
    </row>
    <row r="36" spans="1:3" x14ac:dyDescent="0.3">
      <c r="A36" s="23" t="s">
        <v>55</v>
      </c>
      <c r="B36" s="9">
        <v>5</v>
      </c>
      <c r="C36" s="65">
        <f t="shared" si="1"/>
        <v>1E-3</v>
      </c>
    </row>
    <row r="37" spans="1:3" x14ac:dyDescent="0.3">
      <c r="A37" s="23" t="s">
        <v>56</v>
      </c>
      <c r="B37" s="9">
        <v>5</v>
      </c>
      <c r="C37" s="65">
        <f t="shared" si="1"/>
        <v>1E-3</v>
      </c>
    </row>
    <row r="38" spans="1:3" x14ac:dyDescent="0.3">
      <c r="A38" s="23" t="s">
        <v>58</v>
      </c>
      <c r="B38" s="9">
        <v>10</v>
      </c>
      <c r="C38" s="65">
        <f t="shared" si="1"/>
        <v>2E-3</v>
      </c>
    </row>
    <row r="39" spans="1:3" x14ac:dyDescent="0.3">
      <c r="A39" s="3"/>
    </row>
    <row r="40" spans="1:3" ht="28.8" x14ac:dyDescent="0.3">
      <c r="A40" s="16" t="s">
        <v>158</v>
      </c>
      <c r="B40" s="21" t="s">
        <v>0</v>
      </c>
      <c r="C40" s="22" t="s">
        <v>157</v>
      </c>
    </row>
    <row r="41" spans="1:3" x14ac:dyDescent="0.3">
      <c r="A41" s="23" t="s">
        <v>63</v>
      </c>
      <c r="B41" s="9">
        <v>1000</v>
      </c>
      <c r="C41" s="65">
        <f>B41/$B$13</f>
        <v>0.14285714285714285</v>
      </c>
    </row>
    <row r="42" spans="1:3" x14ac:dyDescent="0.3">
      <c r="A42" s="23" t="s">
        <v>64</v>
      </c>
      <c r="B42" s="9">
        <v>450</v>
      </c>
      <c r="C42" s="65">
        <f t="shared" ref="C42:C49" si="2">B42/$B$13</f>
        <v>6.4285714285714279E-2</v>
      </c>
    </row>
    <row r="43" spans="1:3" x14ac:dyDescent="0.3">
      <c r="A43" s="23" t="s">
        <v>65</v>
      </c>
      <c r="B43" s="9">
        <v>600</v>
      </c>
      <c r="C43" s="65">
        <f t="shared" si="2"/>
        <v>8.5714285714285715E-2</v>
      </c>
    </row>
    <row r="44" spans="1:3" x14ac:dyDescent="0.3">
      <c r="A44" s="23" t="s">
        <v>66</v>
      </c>
      <c r="B44" s="9">
        <v>130</v>
      </c>
      <c r="C44" s="65">
        <f t="shared" si="2"/>
        <v>1.8571428571428572E-2</v>
      </c>
    </row>
    <row r="45" spans="1:3" x14ac:dyDescent="0.3">
      <c r="A45" s="23" t="s">
        <v>67</v>
      </c>
      <c r="B45" s="9">
        <v>1000</v>
      </c>
      <c r="C45" s="65">
        <f t="shared" si="2"/>
        <v>0.14285714285714285</v>
      </c>
    </row>
    <row r="46" spans="1:3" x14ac:dyDescent="0.3">
      <c r="A46" s="23" t="s">
        <v>68</v>
      </c>
      <c r="B46" s="9">
        <v>1700</v>
      </c>
      <c r="C46" s="65">
        <f t="shared" si="2"/>
        <v>0.24285714285714285</v>
      </c>
    </row>
    <row r="47" spans="1:3" x14ac:dyDescent="0.3">
      <c r="A47" s="23" t="s">
        <v>69</v>
      </c>
      <c r="B47" s="9">
        <v>80</v>
      </c>
      <c r="C47" s="65">
        <f t="shared" si="2"/>
        <v>1.1428571428571429E-2</v>
      </c>
    </row>
    <row r="48" spans="1:3" x14ac:dyDescent="0.3">
      <c r="A48" s="23" t="s">
        <v>70</v>
      </c>
      <c r="B48" s="9">
        <v>2000</v>
      </c>
      <c r="C48" s="65">
        <f t="shared" si="2"/>
        <v>0.2857142857142857</v>
      </c>
    </row>
    <row r="49" spans="1:3" x14ac:dyDescent="0.3">
      <c r="A49" s="23" t="s">
        <v>58</v>
      </c>
      <c r="B49" s="9">
        <v>40</v>
      </c>
      <c r="C49" s="65">
        <f t="shared" si="2"/>
        <v>5.7142857142857143E-3</v>
      </c>
    </row>
    <row r="50" spans="1:3" x14ac:dyDescent="0.3">
      <c r="A50" s="3"/>
    </row>
    <row r="51" spans="1:3" ht="28.8" x14ac:dyDescent="0.3">
      <c r="A51" s="16" t="s">
        <v>159</v>
      </c>
      <c r="B51" s="21" t="s">
        <v>0</v>
      </c>
      <c r="C51" s="22" t="s">
        <v>157</v>
      </c>
    </row>
    <row r="52" spans="1:3" ht="28.8" x14ac:dyDescent="0.3">
      <c r="A52" s="23" t="s">
        <v>73</v>
      </c>
      <c r="B52" s="9">
        <v>2000</v>
      </c>
      <c r="C52" s="65">
        <f>B52/$B$12</f>
        <v>0.25</v>
      </c>
    </row>
    <row r="53" spans="1:3" x14ac:dyDescent="0.3">
      <c r="A53" s="23" t="s">
        <v>74</v>
      </c>
      <c r="B53" s="9">
        <v>100</v>
      </c>
      <c r="C53" s="65">
        <f t="shared" ref="C53:C74" si="3">B53/$B$12</f>
        <v>1.2500000000000001E-2</v>
      </c>
    </row>
    <row r="54" spans="1:3" x14ac:dyDescent="0.3">
      <c r="A54" s="23" t="s">
        <v>75</v>
      </c>
      <c r="B54" s="9">
        <v>800</v>
      </c>
      <c r="C54" s="65">
        <f t="shared" si="3"/>
        <v>0.1</v>
      </c>
    </row>
    <row r="55" spans="1:3" x14ac:dyDescent="0.3">
      <c r="A55" s="23" t="s">
        <v>76</v>
      </c>
      <c r="B55" s="9">
        <v>1000</v>
      </c>
      <c r="C55" s="65">
        <f t="shared" si="3"/>
        <v>0.125</v>
      </c>
    </row>
    <row r="56" spans="1:3" x14ac:dyDescent="0.3">
      <c r="A56" s="23" t="s">
        <v>77</v>
      </c>
      <c r="B56" s="9">
        <v>150</v>
      </c>
      <c r="C56" s="65">
        <f t="shared" si="3"/>
        <v>1.8749999999999999E-2</v>
      </c>
    </row>
    <row r="57" spans="1:3" x14ac:dyDescent="0.3">
      <c r="A57" s="23" t="s">
        <v>78</v>
      </c>
      <c r="B57" s="9">
        <v>80</v>
      </c>
      <c r="C57" s="65">
        <f t="shared" si="3"/>
        <v>0.01</v>
      </c>
    </row>
    <row r="58" spans="1:3" x14ac:dyDescent="0.3">
      <c r="A58" s="23" t="s">
        <v>79</v>
      </c>
      <c r="B58" s="9">
        <v>60</v>
      </c>
      <c r="C58" s="65">
        <f t="shared" si="3"/>
        <v>7.4999999999999997E-3</v>
      </c>
    </row>
    <row r="59" spans="1:3" x14ac:dyDescent="0.3">
      <c r="A59" s="23" t="s">
        <v>80</v>
      </c>
      <c r="B59" s="9">
        <v>110</v>
      </c>
      <c r="C59" s="65">
        <f t="shared" si="3"/>
        <v>1.375E-2</v>
      </c>
    </row>
    <row r="60" spans="1:3" x14ac:dyDescent="0.3">
      <c r="A60" s="23" t="s">
        <v>81</v>
      </c>
      <c r="B60" s="9">
        <v>500</v>
      </c>
      <c r="C60" s="65">
        <f t="shared" si="3"/>
        <v>6.25E-2</v>
      </c>
    </row>
    <row r="61" spans="1:3" x14ac:dyDescent="0.3">
      <c r="A61" s="23" t="s">
        <v>82</v>
      </c>
      <c r="B61" s="9">
        <v>50</v>
      </c>
      <c r="C61" s="65">
        <f t="shared" si="3"/>
        <v>6.2500000000000003E-3</v>
      </c>
    </row>
    <row r="62" spans="1:3" x14ac:dyDescent="0.3">
      <c r="A62" s="23" t="s">
        <v>83</v>
      </c>
      <c r="B62" s="9">
        <v>110</v>
      </c>
      <c r="C62" s="65">
        <f t="shared" si="3"/>
        <v>1.375E-2</v>
      </c>
    </row>
    <row r="63" spans="1:3" x14ac:dyDescent="0.3">
      <c r="A63" s="23" t="s">
        <v>84</v>
      </c>
      <c r="B63" s="9">
        <v>400</v>
      </c>
      <c r="C63" s="65">
        <f t="shared" si="3"/>
        <v>0.05</v>
      </c>
    </row>
    <row r="64" spans="1:3" ht="28.8" x14ac:dyDescent="0.3">
      <c r="A64" s="23" t="s">
        <v>85</v>
      </c>
      <c r="B64" s="9">
        <v>60</v>
      </c>
      <c r="C64" s="65">
        <f t="shared" si="3"/>
        <v>7.4999999999999997E-3</v>
      </c>
    </row>
    <row r="65" spans="1:3" x14ac:dyDescent="0.3">
      <c r="A65" s="23" t="s">
        <v>86</v>
      </c>
      <c r="B65" s="9">
        <v>300</v>
      </c>
      <c r="C65" s="65">
        <f t="shared" si="3"/>
        <v>3.7499999999999999E-2</v>
      </c>
    </row>
    <row r="66" spans="1:3" ht="28.8" x14ac:dyDescent="0.3">
      <c r="A66" s="23" t="s">
        <v>87</v>
      </c>
      <c r="B66" s="9">
        <v>100</v>
      </c>
      <c r="C66" s="65">
        <f t="shared" si="3"/>
        <v>1.2500000000000001E-2</v>
      </c>
    </row>
    <row r="67" spans="1:3" x14ac:dyDescent="0.3">
      <c r="A67" s="23" t="s">
        <v>88</v>
      </c>
      <c r="B67" s="9">
        <v>400</v>
      </c>
      <c r="C67" s="65">
        <f t="shared" si="3"/>
        <v>0.05</v>
      </c>
    </row>
    <row r="68" spans="1:3" x14ac:dyDescent="0.3">
      <c r="A68" s="23" t="s">
        <v>89</v>
      </c>
      <c r="B68" s="9">
        <v>80</v>
      </c>
      <c r="C68" s="65">
        <f t="shared" si="3"/>
        <v>0.01</v>
      </c>
    </row>
    <row r="69" spans="1:3" x14ac:dyDescent="0.3">
      <c r="A69" s="23" t="s">
        <v>90</v>
      </c>
      <c r="B69" s="9">
        <v>250</v>
      </c>
      <c r="C69" s="65">
        <f t="shared" si="3"/>
        <v>3.125E-2</v>
      </c>
    </row>
    <row r="70" spans="1:3" x14ac:dyDescent="0.3">
      <c r="A70" s="23" t="s">
        <v>91</v>
      </c>
      <c r="B70" s="9">
        <v>600</v>
      </c>
      <c r="C70" s="65">
        <f t="shared" si="3"/>
        <v>7.4999999999999997E-2</v>
      </c>
    </row>
    <row r="71" spans="1:3" x14ac:dyDescent="0.3">
      <c r="A71" s="23" t="s">
        <v>92</v>
      </c>
      <c r="B71" s="9">
        <v>80</v>
      </c>
      <c r="C71" s="65">
        <f t="shared" si="3"/>
        <v>0.01</v>
      </c>
    </row>
    <row r="72" spans="1:3" x14ac:dyDescent="0.3">
      <c r="A72" s="23" t="s">
        <v>93</v>
      </c>
      <c r="B72" s="9">
        <v>150</v>
      </c>
      <c r="C72" s="65">
        <f t="shared" si="3"/>
        <v>1.8749999999999999E-2</v>
      </c>
    </row>
    <row r="73" spans="1:3" x14ac:dyDescent="0.3">
      <c r="A73" s="23" t="s">
        <v>94</v>
      </c>
      <c r="B73" s="9">
        <v>220</v>
      </c>
      <c r="C73" s="65">
        <f t="shared" si="3"/>
        <v>2.75E-2</v>
      </c>
    </row>
    <row r="74" spans="1:3" x14ac:dyDescent="0.3">
      <c r="A74" s="23" t="s">
        <v>58</v>
      </c>
      <c r="B74" s="9">
        <v>400</v>
      </c>
      <c r="C74" s="65">
        <f t="shared" si="3"/>
        <v>0.05</v>
      </c>
    </row>
    <row r="75" spans="1:3" x14ac:dyDescent="0.3">
      <c r="A75" s="3"/>
    </row>
    <row r="76" spans="1:3" ht="28.8" x14ac:dyDescent="0.3">
      <c r="A76" s="16" t="s">
        <v>160</v>
      </c>
      <c r="B76" s="10" t="s">
        <v>0</v>
      </c>
      <c r="C76" s="11" t="s">
        <v>157</v>
      </c>
    </row>
    <row r="77" spans="1:3" x14ac:dyDescent="0.3">
      <c r="A77" s="27" t="s">
        <v>24</v>
      </c>
      <c r="B77" s="9">
        <v>100</v>
      </c>
      <c r="C77" s="65">
        <f>B77/(SUM($B$77:$B$87))</f>
        <v>8.2644628099173556E-2</v>
      </c>
    </row>
    <row r="78" spans="1:3" x14ac:dyDescent="0.3">
      <c r="A78" s="27" t="s">
        <v>25</v>
      </c>
      <c r="B78" s="9">
        <v>80</v>
      </c>
      <c r="C78" s="65">
        <f t="shared" ref="C78:C87" si="4">B78/(SUM($B$77:$B$87))</f>
        <v>6.6115702479338845E-2</v>
      </c>
    </row>
    <row r="79" spans="1:3" x14ac:dyDescent="0.3">
      <c r="A79" s="27" t="s">
        <v>26</v>
      </c>
      <c r="B79" s="9">
        <v>300</v>
      </c>
      <c r="C79" s="65">
        <f t="shared" si="4"/>
        <v>0.24793388429752067</v>
      </c>
    </row>
    <row r="80" spans="1:3" x14ac:dyDescent="0.3">
      <c r="A80" s="27" t="s">
        <v>27</v>
      </c>
      <c r="B80" s="9">
        <v>80</v>
      </c>
      <c r="C80" s="65">
        <f t="shared" si="4"/>
        <v>6.6115702479338845E-2</v>
      </c>
    </row>
    <row r="81" spans="1:4" x14ac:dyDescent="0.3">
      <c r="A81" s="27" t="s">
        <v>28</v>
      </c>
      <c r="B81" s="9">
        <v>150</v>
      </c>
      <c r="C81" s="65">
        <f t="shared" si="4"/>
        <v>0.12396694214876033</v>
      </c>
    </row>
    <row r="82" spans="1:4" x14ac:dyDescent="0.3">
      <c r="A82" s="27" t="s">
        <v>29</v>
      </c>
      <c r="B82" s="9">
        <v>200</v>
      </c>
      <c r="C82" s="65">
        <f t="shared" si="4"/>
        <v>0.16528925619834711</v>
      </c>
    </row>
    <row r="83" spans="1:4" x14ac:dyDescent="0.3">
      <c r="A83" s="27" t="s">
        <v>30</v>
      </c>
      <c r="B83" s="9">
        <v>100</v>
      </c>
      <c r="C83" s="65">
        <f t="shared" si="4"/>
        <v>8.2644628099173556E-2</v>
      </c>
    </row>
    <row r="84" spans="1:4" x14ac:dyDescent="0.3">
      <c r="A84" s="27" t="s">
        <v>31</v>
      </c>
      <c r="B84" s="9">
        <v>90</v>
      </c>
      <c r="C84" s="65">
        <f t="shared" si="4"/>
        <v>7.43801652892562E-2</v>
      </c>
    </row>
    <row r="85" spans="1:4" x14ac:dyDescent="0.3">
      <c r="A85" s="27" t="s">
        <v>32</v>
      </c>
      <c r="B85" s="9">
        <v>40</v>
      </c>
      <c r="C85" s="65">
        <f t="shared" si="4"/>
        <v>3.3057851239669422E-2</v>
      </c>
    </row>
    <row r="86" spans="1:4" x14ac:dyDescent="0.3">
      <c r="A86" s="27" t="s">
        <v>33</v>
      </c>
      <c r="B86" s="9">
        <v>10</v>
      </c>
      <c r="C86" s="65">
        <f t="shared" si="4"/>
        <v>8.2644628099173556E-3</v>
      </c>
    </row>
    <row r="87" spans="1:4" x14ac:dyDescent="0.3">
      <c r="A87" s="28" t="s">
        <v>3</v>
      </c>
      <c r="B87" s="9">
        <v>60</v>
      </c>
      <c r="C87" s="65">
        <f t="shared" si="4"/>
        <v>4.9586776859504134E-2</v>
      </c>
    </row>
    <row r="88" spans="1:4" x14ac:dyDescent="0.3">
      <c r="A88" s="17"/>
    </row>
    <row r="89" spans="1:4" x14ac:dyDescent="0.3">
      <c r="A89" s="15" t="s">
        <v>5</v>
      </c>
    </row>
    <row r="90" spans="1:4" x14ac:dyDescent="0.3">
      <c r="A90" s="16" t="s">
        <v>7</v>
      </c>
      <c r="B90" s="14" t="s">
        <v>9</v>
      </c>
      <c r="D90" s="19"/>
    </row>
    <row r="91" spans="1:4" x14ac:dyDescent="0.3">
      <c r="A91" s="16" t="s">
        <v>8</v>
      </c>
      <c r="B91" s="14" t="s">
        <v>151</v>
      </c>
    </row>
    <row r="92" spans="1:4" x14ac:dyDescent="0.3">
      <c r="A92" s="3"/>
    </row>
    <row r="93" spans="1:4" ht="28.8" x14ac:dyDescent="0.3">
      <c r="A93" s="3"/>
      <c r="B93" s="10" t="s">
        <v>0</v>
      </c>
      <c r="C93" s="11" t="s">
        <v>11</v>
      </c>
    </row>
    <row r="94" spans="1:4" x14ac:dyDescent="0.3">
      <c r="A94" s="13" t="s">
        <v>152</v>
      </c>
      <c r="B94" s="10">
        <v>20000</v>
      </c>
      <c r="C94" s="62">
        <v>0.1</v>
      </c>
    </row>
    <row r="95" spans="1:4" x14ac:dyDescent="0.3">
      <c r="A95" s="25" t="s">
        <v>153</v>
      </c>
      <c r="B95" s="9">
        <v>5000</v>
      </c>
      <c r="C95" s="63">
        <f>B95/200000</f>
        <v>2.5000000000000001E-2</v>
      </c>
    </row>
    <row r="96" spans="1:4" x14ac:dyDescent="0.3">
      <c r="A96" s="25" t="s">
        <v>154</v>
      </c>
      <c r="B96" s="9">
        <v>8000</v>
      </c>
      <c r="C96" s="63">
        <f t="shared" ref="C96:C97" si="5">B96/200000</f>
        <v>0.04</v>
      </c>
    </row>
    <row r="97" spans="1:3" x14ac:dyDescent="0.3">
      <c r="A97" s="25" t="s">
        <v>155</v>
      </c>
      <c r="B97" s="9">
        <v>7000</v>
      </c>
      <c r="C97" s="63">
        <f t="shared" si="5"/>
        <v>3.5000000000000003E-2</v>
      </c>
    </row>
    <row r="98" spans="1:3" x14ac:dyDescent="0.3">
      <c r="A98" s="3"/>
    </row>
    <row r="99" spans="1:3" x14ac:dyDescent="0.3">
      <c r="A99" s="3"/>
    </row>
    <row r="100" spans="1:3" ht="28.8" x14ac:dyDescent="0.3">
      <c r="A100" s="16" t="s">
        <v>156</v>
      </c>
      <c r="B100" s="21" t="s">
        <v>0</v>
      </c>
      <c r="C100" s="22" t="s">
        <v>157</v>
      </c>
    </row>
    <row r="101" spans="1:3" x14ac:dyDescent="0.3">
      <c r="A101" s="23" t="s">
        <v>57</v>
      </c>
      <c r="B101" s="9">
        <v>400</v>
      </c>
      <c r="C101" s="65">
        <f>B101/$B$11</f>
        <v>0.08</v>
      </c>
    </row>
    <row r="102" spans="1:3" x14ac:dyDescent="0.3">
      <c r="A102" s="23" t="s">
        <v>37</v>
      </c>
      <c r="B102" s="9">
        <v>150</v>
      </c>
      <c r="C102" s="65">
        <f t="shared" ref="C102:C122" si="6">B102/$B$11</f>
        <v>0.03</v>
      </c>
    </row>
    <row r="103" spans="1:3" x14ac:dyDescent="0.3">
      <c r="A103" s="23" t="s">
        <v>38</v>
      </c>
      <c r="B103" s="9">
        <v>600</v>
      </c>
      <c r="C103" s="65">
        <f t="shared" si="6"/>
        <v>0.12</v>
      </c>
    </row>
    <row r="104" spans="1:3" x14ac:dyDescent="0.3">
      <c r="A104" s="23" t="s">
        <v>39</v>
      </c>
      <c r="B104" s="9">
        <v>20</v>
      </c>
      <c r="C104" s="65">
        <f t="shared" si="6"/>
        <v>4.0000000000000001E-3</v>
      </c>
    </row>
    <row r="105" spans="1:3" x14ac:dyDescent="0.3">
      <c r="A105" s="23" t="s">
        <v>40</v>
      </c>
      <c r="B105" s="9">
        <v>350</v>
      </c>
      <c r="C105" s="65">
        <f t="shared" si="6"/>
        <v>7.0000000000000007E-2</v>
      </c>
    </row>
    <row r="106" spans="1:3" x14ac:dyDescent="0.3">
      <c r="A106" s="23" t="s">
        <v>41</v>
      </c>
      <c r="B106" s="9">
        <v>120</v>
      </c>
      <c r="C106" s="65">
        <f t="shared" si="6"/>
        <v>2.4E-2</v>
      </c>
    </row>
    <row r="107" spans="1:3" x14ac:dyDescent="0.3">
      <c r="A107" s="23" t="s">
        <v>42</v>
      </c>
      <c r="B107" s="9">
        <v>700</v>
      </c>
      <c r="C107" s="65">
        <f t="shared" si="6"/>
        <v>0.14000000000000001</v>
      </c>
    </row>
    <row r="108" spans="1:3" x14ac:dyDescent="0.3">
      <c r="A108" s="23" t="s">
        <v>43</v>
      </c>
      <c r="B108" s="9">
        <v>140</v>
      </c>
      <c r="C108" s="65">
        <f t="shared" si="6"/>
        <v>2.8000000000000001E-2</v>
      </c>
    </row>
    <row r="109" spans="1:3" x14ac:dyDescent="0.3">
      <c r="A109" s="23" t="s">
        <v>44</v>
      </c>
      <c r="B109" s="9">
        <v>80</v>
      </c>
      <c r="C109" s="65">
        <f t="shared" si="6"/>
        <v>1.6E-2</v>
      </c>
    </row>
    <row r="110" spans="1:3" x14ac:dyDescent="0.3">
      <c r="A110" s="23" t="s">
        <v>45</v>
      </c>
      <c r="B110" s="9">
        <v>130</v>
      </c>
      <c r="C110" s="65">
        <f t="shared" si="6"/>
        <v>2.5999999999999999E-2</v>
      </c>
    </row>
    <row r="111" spans="1:3" x14ac:dyDescent="0.3">
      <c r="A111" s="23" t="s">
        <v>46</v>
      </c>
      <c r="B111" s="9">
        <v>900</v>
      </c>
      <c r="C111" s="65">
        <f t="shared" si="6"/>
        <v>0.18</v>
      </c>
    </row>
    <row r="112" spans="1:3" x14ac:dyDescent="0.3">
      <c r="A112" s="23" t="s">
        <v>47</v>
      </c>
      <c r="B112" s="9">
        <v>640</v>
      </c>
      <c r="C112" s="65">
        <f t="shared" si="6"/>
        <v>0.128</v>
      </c>
    </row>
    <row r="113" spans="1:3" x14ac:dyDescent="0.3">
      <c r="A113" s="23" t="s">
        <v>48</v>
      </c>
      <c r="B113" s="9">
        <v>110</v>
      </c>
      <c r="C113" s="65">
        <f t="shared" si="6"/>
        <v>2.1999999999999999E-2</v>
      </c>
    </row>
    <row r="114" spans="1:3" x14ac:dyDescent="0.3">
      <c r="A114" s="23" t="s">
        <v>49</v>
      </c>
      <c r="B114" s="9">
        <v>60</v>
      </c>
      <c r="C114" s="65">
        <f t="shared" si="6"/>
        <v>1.2E-2</v>
      </c>
    </row>
    <row r="115" spans="1:3" x14ac:dyDescent="0.3">
      <c r="A115" s="23" t="s">
        <v>50</v>
      </c>
      <c r="B115" s="9">
        <v>120</v>
      </c>
      <c r="C115" s="65">
        <f t="shared" si="6"/>
        <v>2.4E-2</v>
      </c>
    </row>
    <row r="116" spans="1:3" x14ac:dyDescent="0.3">
      <c r="A116" s="23" t="s">
        <v>51</v>
      </c>
      <c r="B116" s="9">
        <v>40</v>
      </c>
      <c r="C116" s="65">
        <f t="shared" si="6"/>
        <v>8.0000000000000002E-3</v>
      </c>
    </row>
    <row r="117" spans="1:3" x14ac:dyDescent="0.3">
      <c r="A117" s="23" t="s">
        <v>52</v>
      </c>
      <c r="B117" s="9">
        <v>10</v>
      </c>
      <c r="C117" s="65">
        <f t="shared" si="6"/>
        <v>2E-3</v>
      </c>
    </row>
    <row r="118" spans="1:3" x14ac:dyDescent="0.3">
      <c r="A118" s="23" t="s">
        <v>53</v>
      </c>
      <c r="B118" s="9">
        <v>400</v>
      </c>
      <c r="C118" s="65">
        <f t="shared" si="6"/>
        <v>0.08</v>
      </c>
    </row>
    <row r="119" spans="1:3" x14ac:dyDescent="0.3">
      <c r="A119" s="23" t="s">
        <v>54</v>
      </c>
      <c r="B119" s="9">
        <v>10</v>
      </c>
      <c r="C119" s="65">
        <f t="shared" si="6"/>
        <v>2E-3</v>
      </c>
    </row>
    <row r="120" spans="1:3" x14ac:dyDescent="0.3">
      <c r="A120" s="23" t="s">
        <v>55</v>
      </c>
      <c r="B120" s="9">
        <v>5</v>
      </c>
      <c r="C120" s="65">
        <f t="shared" si="6"/>
        <v>1E-3</v>
      </c>
    </row>
    <row r="121" spans="1:3" x14ac:dyDescent="0.3">
      <c r="A121" s="23" t="s">
        <v>56</v>
      </c>
      <c r="B121" s="9">
        <v>5</v>
      </c>
      <c r="C121" s="65">
        <f t="shared" si="6"/>
        <v>1E-3</v>
      </c>
    </row>
    <row r="122" spans="1:3" x14ac:dyDescent="0.3">
      <c r="A122" s="23" t="s">
        <v>58</v>
      </c>
      <c r="B122" s="9">
        <v>10</v>
      </c>
      <c r="C122" s="65">
        <f t="shared" si="6"/>
        <v>2E-3</v>
      </c>
    </row>
    <row r="123" spans="1:3" x14ac:dyDescent="0.3">
      <c r="A123" s="3"/>
    </row>
    <row r="124" spans="1:3" ht="28.8" x14ac:dyDescent="0.3">
      <c r="A124" s="16" t="s">
        <v>158</v>
      </c>
      <c r="B124" s="21" t="s">
        <v>0</v>
      </c>
      <c r="C124" s="22" t="s">
        <v>157</v>
      </c>
    </row>
    <row r="125" spans="1:3" x14ac:dyDescent="0.3">
      <c r="A125" s="23" t="s">
        <v>63</v>
      </c>
      <c r="B125" s="9">
        <v>1000</v>
      </c>
      <c r="C125" s="65">
        <f>B125/$B$13</f>
        <v>0.14285714285714285</v>
      </c>
    </row>
    <row r="126" spans="1:3" x14ac:dyDescent="0.3">
      <c r="A126" s="23" t="s">
        <v>64</v>
      </c>
      <c r="B126" s="9">
        <v>450</v>
      </c>
      <c r="C126" s="65">
        <f t="shared" ref="C126:C133" si="7">B126/$B$13</f>
        <v>6.4285714285714279E-2</v>
      </c>
    </row>
    <row r="127" spans="1:3" x14ac:dyDescent="0.3">
      <c r="A127" s="23" t="s">
        <v>65</v>
      </c>
      <c r="B127" s="9">
        <v>600</v>
      </c>
      <c r="C127" s="65">
        <f t="shared" si="7"/>
        <v>8.5714285714285715E-2</v>
      </c>
    </row>
    <row r="128" spans="1:3" x14ac:dyDescent="0.3">
      <c r="A128" s="23" t="s">
        <v>66</v>
      </c>
      <c r="B128" s="9">
        <v>130</v>
      </c>
      <c r="C128" s="65">
        <f t="shared" si="7"/>
        <v>1.8571428571428572E-2</v>
      </c>
    </row>
    <row r="129" spans="1:3" x14ac:dyDescent="0.3">
      <c r="A129" s="23" t="s">
        <v>67</v>
      </c>
      <c r="B129" s="9">
        <v>1000</v>
      </c>
      <c r="C129" s="65">
        <f t="shared" si="7"/>
        <v>0.14285714285714285</v>
      </c>
    </row>
    <row r="130" spans="1:3" x14ac:dyDescent="0.3">
      <c r="A130" s="23" t="s">
        <v>68</v>
      </c>
      <c r="B130" s="9">
        <v>1700</v>
      </c>
      <c r="C130" s="65">
        <f t="shared" si="7"/>
        <v>0.24285714285714285</v>
      </c>
    </row>
    <row r="131" spans="1:3" x14ac:dyDescent="0.3">
      <c r="A131" s="23" t="s">
        <v>69</v>
      </c>
      <c r="B131" s="9">
        <v>80</v>
      </c>
      <c r="C131" s="65">
        <f t="shared" si="7"/>
        <v>1.1428571428571429E-2</v>
      </c>
    </row>
    <row r="132" spans="1:3" x14ac:dyDescent="0.3">
      <c r="A132" s="23" t="s">
        <v>70</v>
      </c>
      <c r="B132" s="9">
        <v>2000</v>
      </c>
      <c r="C132" s="65">
        <f t="shared" si="7"/>
        <v>0.2857142857142857</v>
      </c>
    </row>
    <row r="133" spans="1:3" x14ac:dyDescent="0.3">
      <c r="A133" s="23" t="s">
        <v>58</v>
      </c>
      <c r="B133" s="9">
        <v>40</v>
      </c>
      <c r="C133" s="65">
        <f t="shared" si="7"/>
        <v>5.7142857142857143E-3</v>
      </c>
    </row>
    <row r="134" spans="1:3" x14ac:dyDescent="0.3">
      <c r="A134" s="3"/>
    </row>
    <row r="135" spans="1:3" ht="28.8" x14ac:dyDescent="0.3">
      <c r="A135" s="16" t="s">
        <v>159</v>
      </c>
      <c r="B135" s="21" t="s">
        <v>0</v>
      </c>
      <c r="C135" s="22" t="s">
        <v>157</v>
      </c>
    </row>
    <row r="136" spans="1:3" ht="28.8" x14ac:dyDescent="0.3">
      <c r="A136" s="23" t="s">
        <v>73</v>
      </c>
      <c r="B136" s="9">
        <v>2000</v>
      </c>
      <c r="C136" s="65">
        <f>B136/$B$12</f>
        <v>0.25</v>
      </c>
    </row>
    <row r="137" spans="1:3" x14ac:dyDescent="0.3">
      <c r="A137" s="23" t="s">
        <v>74</v>
      </c>
      <c r="B137" s="9">
        <v>100</v>
      </c>
      <c r="C137" s="65">
        <f t="shared" ref="C137:C158" si="8">B137/$B$12</f>
        <v>1.2500000000000001E-2</v>
      </c>
    </row>
    <row r="138" spans="1:3" x14ac:dyDescent="0.3">
      <c r="A138" s="23" t="s">
        <v>75</v>
      </c>
      <c r="B138" s="9">
        <v>800</v>
      </c>
      <c r="C138" s="65">
        <f t="shared" si="8"/>
        <v>0.1</v>
      </c>
    </row>
    <row r="139" spans="1:3" x14ac:dyDescent="0.3">
      <c r="A139" s="23" t="s">
        <v>76</v>
      </c>
      <c r="B139" s="9">
        <v>1000</v>
      </c>
      <c r="C139" s="65">
        <f t="shared" si="8"/>
        <v>0.125</v>
      </c>
    </row>
    <row r="140" spans="1:3" x14ac:dyDescent="0.3">
      <c r="A140" s="23" t="s">
        <v>77</v>
      </c>
      <c r="B140" s="9">
        <v>150</v>
      </c>
      <c r="C140" s="65">
        <f t="shared" si="8"/>
        <v>1.8749999999999999E-2</v>
      </c>
    </row>
    <row r="141" spans="1:3" x14ac:dyDescent="0.3">
      <c r="A141" s="23" t="s">
        <v>78</v>
      </c>
      <c r="B141" s="9">
        <v>80</v>
      </c>
      <c r="C141" s="65">
        <f t="shared" si="8"/>
        <v>0.01</v>
      </c>
    </row>
    <row r="142" spans="1:3" x14ac:dyDescent="0.3">
      <c r="A142" s="23" t="s">
        <v>79</v>
      </c>
      <c r="B142" s="9">
        <v>60</v>
      </c>
      <c r="C142" s="65">
        <f t="shared" si="8"/>
        <v>7.4999999999999997E-3</v>
      </c>
    </row>
    <row r="143" spans="1:3" x14ac:dyDescent="0.3">
      <c r="A143" s="23" t="s">
        <v>80</v>
      </c>
      <c r="B143" s="9">
        <v>110</v>
      </c>
      <c r="C143" s="65">
        <f t="shared" si="8"/>
        <v>1.375E-2</v>
      </c>
    </row>
    <row r="144" spans="1:3" x14ac:dyDescent="0.3">
      <c r="A144" s="23" t="s">
        <v>81</v>
      </c>
      <c r="B144" s="9">
        <v>500</v>
      </c>
      <c r="C144" s="65">
        <f t="shared" si="8"/>
        <v>6.25E-2</v>
      </c>
    </row>
    <row r="145" spans="1:3" x14ac:dyDescent="0.3">
      <c r="A145" s="23" t="s">
        <v>82</v>
      </c>
      <c r="B145" s="9">
        <v>50</v>
      </c>
      <c r="C145" s="65">
        <f t="shared" si="8"/>
        <v>6.2500000000000003E-3</v>
      </c>
    </row>
    <row r="146" spans="1:3" x14ac:dyDescent="0.3">
      <c r="A146" s="23" t="s">
        <v>83</v>
      </c>
      <c r="B146" s="9">
        <v>110</v>
      </c>
      <c r="C146" s="65">
        <f t="shared" si="8"/>
        <v>1.375E-2</v>
      </c>
    </row>
    <row r="147" spans="1:3" x14ac:dyDescent="0.3">
      <c r="A147" s="23" t="s">
        <v>84</v>
      </c>
      <c r="B147" s="9">
        <v>400</v>
      </c>
      <c r="C147" s="65">
        <f t="shared" si="8"/>
        <v>0.05</v>
      </c>
    </row>
    <row r="148" spans="1:3" ht="28.8" x14ac:dyDescent="0.3">
      <c r="A148" s="23" t="s">
        <v>85</v>
      </c>
      <c r="B148" s="9">
        <v>60</v>
      </c>
      <c r="C148" s="65">
        <f t="shared" si="8"/>
        <v>7.4999999999999997E-3</v>
      </c>
    </row>
    <row r="149" spans="1:3" x14ac:dyDescent="0.3">
      <c r="A149" s="23" t="s">
        <v>86</v>
      </c>
      <c r="B149" s="9">
        <v>300</v>
      </c>
      <c r="C149" s="65">
        <f t="shared" si="8"/>
        <v>3.7499999999999999E-2</v>
      </c>
    </row>
    <row r="150" spans="1:3" ht="28.8" x14ac:dyDescent="0.3">
      <c r="A150" s="23" t="s">
        <v>87</v>
      </c>
      <c r="B150" s="9">
        <v>100</v>
      </c>
      <c r="C150" s="65">
        <f t="shared" si="8"/>
        <v>1.2500000000000001E-2</v>
      </c>
    </row>
    <row r="151" spans="1:3" x14ac:dyDescent="0.3">
      <c r="A151" s="23" t="s">
        <v>88</v>
      </c>
      <c r="B151" s="9">
        <v>400</v>
      </c>
      <c r="C151" s="65">
        <f t="shared" si="8"/>
        <v>0.05</v>
      </c>
    </row>
    <row r="152" spans="1:3" x14ac:dyDescent="0.3">
      <c r="A152" s="23" t="s">
        <v>89</v>
      </c>
      <c r="B152" s="9">
        <v>80</v>
      </c>
      <c r="C152" s="65">
        <f t="shared" si="8"/>
        <v>0.01</v>
      </c>
    </row>
    <row r="153" spans="1:3" x14ac:dyDescent="0.3">
      <c r="A153" s="23" t="s">
        <v>90</v>
      </c>
      <c r="B153" s="9">
        <v>250</v>
      </c>
      <c r="C153" s="65">
        <f t="shared" si="8"/>
        <v>3.125E-2</v>
      </c>
    </row>
    <row r="154" spans="1:3" x14ac:dyDescent="0.3">
      <c r="A154" s="23" t="s">
        <v>91</v>
      </c>
      <c r="B154" s="9">
        <v>600</v>
      </c>
      <c r="C154" s="65">
        <f t="shared" si="8"/>
        <v>7.4999999999999997E-2</v>
      </c>
    </row>
    <row r="155" spans="1:3" x14ac:dyDescent="0.3">
      <c r="A155" s="23" t="s">
        <v>92</v>
      </c>
      <c r="B155" s="9">
        <v>80</v>
      </c>
      <c r="C155" s="65">
        <f t="shared" si="8"/>
        <v>0.01</v>
      </c>
    </row>
    <row r="156" spans="1:3" x14ac:dyDescent="0.3">
      <c r="A156" s="23" t="s">
        <v>93</v>
      </c>
      <c r="B156" s="9">
        <v>150</v>
      </c>
      <c r="C156" s="65">
        <f t="shared" si="8"/>
        <v>1.8749999999999999E-2</v>
      </c>
    </row>
    <row r="157" spans="1:3" x14ac:dyDescent="0.3">
      <c r="A157" s="23" t="s">
        <v>94</v>
      </c>
      <c r="B157" s="9">
        <v>220</v>
      </c>
      <c r="C157" s="65">
        <f t="shared" si="8"/>
        <v>2.75E-2</v>
      </c>
    </row>
    <row r="158" spans="1:3" x14ac:dyDescent="0.3">
      <c r="A158" s="23" t="s">
        <v>58</v>
      </c>
      <c r="B158" s="9">
        <v>400</v>
      </c>
      <c r="C158" s="65">
        <f t="shared" si="8"/>
        <v>0.05</v>
      </c>
    </row>
    <row r="159" spans="1:3" x14ac:dyDescent="0.3">
      <c r="A159" s="3"/>
    </row>
    <row r="160" spans="1:3" ht="28.8" x14ac:dyDescent="0.3">
      <c r="A160" s="16" t="s">
        <v>160</v>
      </c>
      <c r="B160" s="10" t="s">
        <v>0</v>
      </c>
      <c r="C160" s="11" t="s">
        <v>157</v>
      </c>
    </row>
    <row r="161" spans="1:4" x14ac:dyDescent="0.3">
      <c r="A161" s="27" t="s">
        <v>24</v>
      </c>
      <c r="B161" s="9">
        <v>100</v>
      </c>
      <c r="C161" s="65">
        <f>B161/(SUM($B$77:$B$87))</f>
        <v>8.2644628099173556E-2</v>
      </c>
    </row>
    <row r="162" spans="1:4" x14ac:dyDescent="0.3">
      <c r="A162" s="27" t="s">
        <v>25</v>
      </c>
      <c r="B162" s="9">
        <v>80</v>
      </c>
      <c r="C162" s="65">
        <f t="shared" ref="C162:C171" si="9">B162/(SUM($B$77:$B$87))</f>
        <v>6.6115702479338845E-2</v>
      </c>
    </row>
    <row r="163" spans="1:4" x14ac:dyDescent="0.3">
      <c r="A163" s="27" t="s">
        <v>26</v>
      </c>
      <c r="B163" s="9">
        <v>300</v>
      </c>
      <c r="C163" s="65">
        <f t="shared" si="9"/>
        <v>0.24793388429752067</v>
      </c>
    </row>
    <row r="164" spans="1:4" x14ac:dyDescent="0.3">
      <c r="A164" s="27" t="s">
        <v>27</v>
      </c>
      <c r="B164" s="9">
        <v>80</v>
      </c>
      <c r="C164" s="65">
        <f t="shared" si="9"/>
        <v>6.6115702479338845E-2</v>
      </c>
    </row>
    <row r="165" spans="1:4" x14ac:dyDescent="0.3">
      <c r="A165" s="27" t="s">
        <v>28</v>
      </c>
      <c r="B165" s="9">
        <v>150</v>
      </c>
      <c r="C165" s="65">
        <f t="shared" si="9"/>
        <v>0.12396694214876033</v>
      </c>
    </row>
    <row r="166" spans="1:4" x14ac:dyDescent="0.3">
      <c r="A166" s="27" t="s">
        <v>29</v>
      </c>
      <c r="B166" s="9">
        <v>200</v>
      </c>
      <c r="C166" s="65">
        <f t="shared" si="9"/>
        <v>0.16528925619834711</v>
      </c>
    </row>
    <row r="167" spans="1:4" x14ac:dyDescent="0.3">
      <c r="A167" s="27" t="s">
        <v>30</v>
      </c>
      <c r="B167" s="9">
        <v>100</v>
      </c>
      <c r="C167" s="65">
        <f t="shared" si="9"/>
        <v>8.2644628099173556E-2</v>
      </c>
    </row>
    <row r="168" spans="1:4" x14ac:dyDescent="0.3">
      <c r="A168" s="27" t="s">
        <v>31</v>
      </c>
      <c r="B168" s="9">
        <v>90</v>
      </c>
      <c r="C168" s="65">
        <f t="shared" si="9"/>
        <v>7.43801652892562E-2</v>
      </c>
    </row>
    <row r="169" spans="1:4" x14ac:dyDescent="0.3">
      <c r="A169" s="27" t="s">
        <v>32</v>
      </c>
      <c r="B169" s="9">
        <v>40</v>
      </c>
      <c r="C169" s="65">
        <f t="shared" si="9"/>
        <v>3.3057851239669422E-2</v>
      </c>
    </row>
    <row r="170" spans="1:4" x14ac:dyDescent="0.3">
      <c r="A170" s="27" t="s">
        <v>33</v>
      </c>
      <c r="B170" s="9">
        <v>10</v>
      </c>
      <c r="C170" s="65">
        <f t="shared" si="9"/>
        <v>8.2644628099173556E-3</v>
      </c>
    </row>
    <row r="171" spans="1:4" x14ac:dyDescent="0.3">
      <c r="A171" s="28" t="s">
        <v>3</v>
      </c>
      <c r="B171" s="9">
        <v>60</v>
      </c>
      <c r="C171" s="65">
        <f t="shared" si="9"/>
        <v>4.9586776859504134E-2</v>
      </c>
    </row>
    <row r="172" spans="1:4" x14ac:dyDescent="0.3">
      <c r="A172" s="3"/>
    </row>
    <row r="173" spans="1:4" x14ac:dyDescent="0.3">
      <c r="A173" s="15" t="s">
        <v>6</v>
      </c>
    </row>
    <row r="174" spans="1:4" x14ac:dyDescent="0.3">
      <c r="A174" s="16" t="s">
        <v>7</v>
      </c>
      <c r="B174" s="14" t="s">
        <v>9</v>
      </c>
      <c r="D174" s="19"/>
    </row>
    <row r="175" spans="1:4" x14ac:dyDescent="0.3">
      <c r="A175" s="16" t="s">
        <v>8</v>
      </c>
      <c r="B175" s="14" t="s">
        <v>151</v>
      </c>
    </row>
    <row r="176" spans="1:4" x14ac:dyDescent="0.3">
      <c r="A176" s="3"/>
    </row>
    <row r="177" spans="1:3" ht="28.8" x14ac:dyDescent="0.3">
      <c r="A177" s="3"/>
      <c r="B177" s="10" t="s">
        <v>0</v>
      </c>
      <c r="C177" s="11" t="s">
        <v>11</v>
      </c>
    </row>
    <row r="178" spans="1:3" x14ac:dyDescent="0.3">
      <c r="A178" s="13" t="s">
        <v>152</v>
      </c>
      <c r="B178" s="10">
        <v>20000</v>
      </c>
      <c r="C178" s="62">
        <v>0.1</v>
      </c>
    </row>
    <row r="179" spans="1:3" x14ac:dyDescent="0.3">
      <c r="A179" s="25" t="s">
        <v>153</v>
      </c>
      <c r="B179" s="9">
        <v>5000</v>
      </c>
      <c r="C179" s="63">
        <f>B179/200000</f>
        <v>2.5000000000000001E-2</v>
      </c>
    </row>
    <row r="180" spans="1:3" x14ac:dyDescent="0.3">
      <c r="A180" s="25" t="s">
        <v>154</v>
      </c>
      <c r="B180" s="9">
        <v>8000</v>
      </c>
      <c r="C180" s="63">
        <f t="shared" ref="C180:C181" si="10">B180/200000</f>
        <v>0.04</v>
      </c>
    </row>
    <row r="181" spans="1:3" x14ac:dyDescent="0.3">
      <c r="A181" s="25" t="s">
        <v>155</v>
      </c>
      <c r="B181" s="9">
        <v>7000</v>
      </c>
      <c r="C181" s="63">
        <f t="shared" si="10"/>
        <v>3.5000000000000003E-2</v>
      </c>
    </row>
    <row r="182" spans="1:3" x14ac:dyDescent="0.3">
      <c r="A182" s="3"/>
    </row>
    <row r="183" spans="1:3" x14ac:dyDescent="0.3">
      <c r="A183" s="3"/>
    </row>
    <row r="184" spans="1:3" ht="28.8" x14ac:dyDescent="0.3">
      <c r="A184" s="16" t="s">
        <v>156</v>
      </c>
      <c r="B184" s="21" t="s">
        <v>0</v>
      </c>
      <c r="C184" s="22" t="s">
        <v>157</v>
      </c>
    </row>
    <row r="185" spans="1:3" x14ac:dyDescent="0.3">
      <c r="A185" s="23" t="s">
        <v>57</v>
      </c>
      <c r="B185" s="9">
        <v>400</v>
      </c>
      <c r="C185" s="65">
        <f>B185/$B$11</f>
        <v>0.08</v>
      </c>
    </row>
    <row r="186" spans="1:3" x14ac:dyDescent="0.3">
      <c r="A186" s="23" t="s">
        <v>37</v>
      </c>
      <c r="B186" s="9">
        <v>150</v>
      </c>
      <c r="C186" s="65">
        <f t="shared" ref="C186:C206" si="11">B186/$B$11</f>
        <v>0.03</v>
      </c>
    </row>
    <row r="187" spans="1:3" x14ac:dyDescent="0.3">
      <c r="A187" s="23" t="s">
        <v>38</v>
      </c>
      <c r="B187" s="9">
        <v>600</v>
      </c>
      <c r="C187" s="65">
        <f t="shared" si="11"/>
        <v>0.12</v>
      </c>
    </row>
    <row r="188" spans="1:3" x14ac:dyDescent="0.3">
      <c r="A188" s="23" t="s">
        <v>39</v>
      </c>
      <c r="B188" s="9">
        <v>20</v>
      </c>
      <c r="C188" s="65">
        <f t="shared" si="11"/>
        <v>4.0000000000000001E-3</v>
      </c>
    </row>
    <row r="189" spans="1:3" x14ac:dyDescent="0.3">
      <c r="A189" s="23" t="s">
        <v>40</v>
      </c>
      <c r="B189" s="9">
        <v>350</v>
      </c>
      <c r="C189" s="65">
        <f t="shared" si="11"/>
        <v>7.0000000000000007E-2</v>
      </c>
    </row>
    <row r="190" spans="1:3" x14ac:dyDescent="0.3">
      <c r="A190" s="23" t="s">
        <v>41</v>
      </c>
      <c r="B190" s="9">
        <v>120</v>
      </c>
      <c r="C190" s="65">
        <f t="shared" si="11"/>
        <v>2.4E-2</v>
      </c>
    </row>
    <row r="191" spans="1:3" x14ac:dyDescent="0.3">
      <c r="A191" s="23" t="s">
        <v>42</v>
      </c>
      <c r="B191" s="9">
        <v>700</v>
      </c>
      <c r="C191" s="65">
        <f t="shared" si="11"/>
        <v>0.14000000000000001</v>
      </c>
    </row>
    <row r="192" spans="1:3" x14ac:dyDescent="0.3">
      <c r="A192" s="23" t="s">
        <v>43</v>
      </c>
      <c r="B192" s="9">
        <v>140</v>
      </c>
      <c r="C192" s="65">
        <f t="shared" si="11"/>
        <v>2.8000000000000001E-2</v>
      </c>
    </row>
    <row r="193" spans="1:3" x14ac:dyDescent="0.3">
      <c r="A193" s="23" t="s">
        <v>44</v>
      </c>
      <c r="B193" s="9">
        <v>80</v>
      </c>
      <c r="C193" s="65">
        <f t="shared" si="11"/>
        <v>1.6E-2</v>
      </c>
    </row>
    <row r="194" spans="1:3" x14ac:dyDescent="0.3">
      <c r="A194" s="23" t="s">
        <v>45</v>
      </c>
      <c r="B194" s="9">
        <v>130</v>
      </c>
      <c r="C194" s="65">
        <f t="shared" si="11"/>
        <v>2.5999999999999999E-2</v>
      </c>
    </row>
    <row r="195" spans="1:3" x14ac:dyDescent="0.3">
      <c r="A195" s="23" t="s">
        <v>46</v>
      </c>
      <c r="B195" s="9">
        <v>900</v>
      </c>
      <c r="C195" s="65">
        <f t="shared" si="11"/>
        <v>0.18</v>
      </c>
    </row>
    <row r="196" spans="1:3" x14ac:dyDescent="0.3">
      <c r="A196" s="23" t="s">
        <v>47</v>
      </c>
      <c r="B196" s="9">
        <v>640</v>
      </c>
      <c r="C196" s="65">
        <f t="shared" si="11"/>
        <v>0.128</v>
      </c>
    </row>
    <row r="197" spans="1:3" x14ac:dyDescent="0.3">
      <c r="A197" s="23" t="s">
        <v>48</v>
      </c>
      <c r="B197" s="9">
        <v>110</v>
      </c>
      <c r="C197" s="65">
        <f t="shared" si="11"/>
        <v>2.1999999999999999E-2</v>
      </c>
    </row>
    <row r="198" spans="1:3" x14ac:dyDescent="0.3">
      <c r="A198" s="23" t="s">
        <v>49</v>
      </c>
      <c r="B198" s="9">
        <v>60</v>
      </c>
      <c r="C198" s="65">
        <f t="shared" si="11"/>
        <v>1.2E-2</v>
      </c>
    </row>
    <row r="199" spans="1:3" x14ac:dyDescent="0.3">
      <c r="A199" s="23" t="s">
        <v>50</v>
      </c>
      <c r="B199" s="9">
        <v>120</v>
      </c>
      <c r="C199" s="65">
        <f t="shared" si="11"/>
        <v>2.4E-2</v>
      </c>
    </row>
    <row r="200" spans="1:3" x14ac:dyDescent="0.3">
      <c r="A200" s="23" t="s">
        <v>51</v>
      </c>
      <c r="B200" s="9">
        <v>40</v>
      </c>
      <c r="C200" s="65">
        <f t="shared" si="11"/>
        <v>8.0000000000000002E-3</v>
      </c>
    </row>
    <row r="201" spans="1:3" x14ac:dyDescent="0.3">
      <c r="A201" s="23" t="s">
        <v>52</v>
      </c>
      <c r="B201" s="9">
        <v>10</v>
      </c>
      <c r="C201" s="65">
        <f t="shared" si="11"/>
        <v>2E-3</v>
      </c>
    </row>
    <row r="202" spans="1:3" x14ac:dyDescent="0.3">
      <c r="A202" s="23" t="s">
        <v>53</v>
      </c>
      <c r="B202" s="9">
        <v>400</v>
      </c>
      <c r="C202" s="65">
        <f t="shared" si="11"/>
        <v>0.08</v>
      </c>
    </row>
    <row r="203" spans="1:3" x14ac:dyDescent="0.3">
      <c r="A203" s="23" t="s">
        <v>54</v>
      </c>
      <c r="B203" s="9">
        <v>10</v>
      </c>
      <c r="C203" s="65">
        <f t="shared" si="11"/>
        <v>2E-3</v>
      </c>
    </row>
    <row r="204" spans="1:3" x14ac:dyDescent="0.3">
      <c r="A204" s="23" t="s">
        <v>55</v>
      </c>
      <c r="B204" s="9">
        <v>5</v>
      </c>
      <c r="C204" s="65">
        <f t="shared" si="11"/>
        <v>1E-3</v>
      </c>
    </row>
    <row r="205" spans="1:3" x14ac:dyDescent="0.3">
      <c r="A205" s="23" t="s">
        <v>56</v>
      </c>
      <c r="B205" s="9">
        <v>5</v>
      </c>
      <c r="C205" s="65">
        <f t="shared" si="11"/>
        <v>1E-3</v>
      </c>
    </row>
    <row r="206" spans="1:3" x14ac:dyDescent="0.3">
      <c r="A206" s="23" t="s">
        <v>58</v>
      </c>
      <c r="B206" s="9">
        <v>10</v>
      </c>
      <c r="C206" s="65">
        <f t="shared" si="11"/>
        <v>2E-3</v>
      </c>
    </row>
    <row r="207" spans="1:3" x14ac:dyDescent="0.3">
      <c r="A207" s="3"/>
    </row>
    <row r="208" spans="1:3" ht="28.8" x14ac:dyDescent="0.3">
      <c r="A208" s="16" t="s">
        <v>158</v>
      </c>
      <c r="B208" s="21" t="s">
        <v>0</v>
      </c>
      <c r="C208" s="22" t="s">
        <v>157</v>
      </c>
    </row>
    <row r="209" spans="1:3" x14ac:dyDescent="0.3">
      <c r="A209" s="23" t="s">
        <v>63</v>
      </c>
      <c r="B209" s="9">
        <v>1000</v>
      </c>
      <c r="C209" s="65">
        <f>B209/$B$13</f>
        <v>0.14285714285714285</v>
      </c>
    </row>
    <row r="210" spans="1:3" x14ac:dyDescent="0.3">
      <c r="A210" s="23" t="s">
        <v>64</v>
      </c>
      <c r="B210" s="9">
        <v>450</v>
      </c>
      <c r="C210" s="65">
        <f t="shared" ref="C210:C217" si="12">B210/$B$13</f>
        <v>6.4285714285714279E-2</v>
      </c>
    </row>
    <row r="211" spans="1:3" x14ac:dyDescent="0.3">
      <c r="A211" s="23" t="s">
        <v>65</v>
      </c>
      <c r="B211" s="9">
        <v>600</v>
      </c>
      <c r="C211" s="65">
        <f t="shared" si="12"/>
        <v>8.5714285714285715E-2</v>
      </c>
    </row>
    <row r="212" spans="1:3" x14ac:dyDescent="0.3">
      <c r="A212" s="23" t="s">
        <v>66</v>
      </c>
      <c r="B212" s="9">
        <v>130</v>
      </c>
      <c r="C212" s="65">
        <f t="shared" si="12"/>
        <v>1.8571428571428572E-2</v>
      </c>
    </row>
    <row r="213" spans="1:3" x14ac:dyDescent="0.3">
      <c r="A213" s="23" t="s">
        <v>67</v>
      </c>
      <c r="B213" s="9">
        <v>1000</v>
      </c>
      <c r="C213" s="65">
        <f t="shared" si="12"/>
        <v>0.14285714285714285</v>
      </c>
    </row>
    <row r="214" spans="1:3" x14ac:dyDescent="0.3">
      <c r="A214" s="23" t="s">
        <v>68</v>
      </c>
      <c r="B214" s="9">
        <v>1700</v>
      </c>
      <c r="C214" s="65">
        <f t="shared" si="12"/>
        <v>0.24285714285714285</v>
      </c>
    </row>
    <row r="215" spans="1:3" x14ac:dyDescent="0.3">
      <c r="A215" s="23" t="s">
        <v>69</v>
      </c>
      <c r="B215" s="9">
        <v>80</v>
      </c>
      <c r="C215" s="65">
        <f t="shared" si="12"/>
        <v>1.1428571428571429E-2</v>
      </c>
    </row>
    <row r="216" spans="1:3" x14ac:dyDescent="0.3">
      <c r="A216" s="23" t="s">
        <v>70</v>
      </c>
      <c r="B216" s="9">
        <v>2000</v>
      </c>
      <c r="C216" s="65">
        <f t="shared" si="12"/>
        <v>0.2857142857142857</v>
      </c>
    </row>
    <row r="217" spans="1:3" x14ac:dyDescent="0.3">
      <c r="A217" s="23" t="s">
        <v>58</v>
      </c>
      <c r="B217" s="9">
        <v>40</v>
      </c>
      <c r="C217" s="65">
        <f t="shared" si="12"/>
        <v>5.7142857142857143E-3</v>
      </c>
    </row>
    <row r="218" spans="1:3" x14ac:dyDescent="0.3">
      <c r="A218" s="3"/>
    </row>
    <row r="219" spans="1:3" ht="28.8" x14ac:dyDescent="0.3">
      <c r="A219" s="16" t="s">
        <v>159</v>
      </c>
      <c r="B219" s="21" t="s">
        <v>0</v>
      </c>
      <c r="C219" s="22" t="s">
        <v>157</v>
      </c>
    </row>
    <row r="220" spans="1:3" ht="28.8" x14ac:dyDescent="0.3">
      <c r="A220" s="23" t="s">
        <v>73</v>
      </c>
      <c r="B220" s="9">
        <v>2000</v>
      </c>
      <c r="C220" s="65">
        <f>B220/$B$12</f>
        <v>0.25</v>
      </c>
    </row>
    <row r="221" spans="1:3" x14ac:dyDescent="0.3">
      <c r="A221" s="23" t="s">
        <v>74</v>
      </c>
      <c r="B221" s="9">
        <v>100</v>
      </c>
      <c r="C221" s="65">
        <f t="shared" ref="C221:C242" si="13">B221/$B$12</f>
        <v>1.2500000000000001E-2</v>
      </c>
    </row>
    <row r="222" spans="1:3" x14ac:dyDescent="0.3">
      <c r="A222" s="23" t="s">
        <v>75</v>
      </c>
      <c r="B222" s="9">
        <v>800</v>
      </c>
      <c r="C222" s="65">
        <f t="shared" si="13"/>
        <v>0.1</v>
      </c>
    </row>
    <row r="223" spans="1:3" x14ac:dyDescent="0.3">
      <c r="A223" s="23" t="s">
        <v>76</v>
      </c>
      <c r="B223" s="9">
        <v>1000</v>
      </c>
      <c r="C223" s="65">
        <f t="shared" si="13"/>
        <v>0.125</v>
      </c>
    </row>
    <row r="224" spans="1:3" x14ac:dyDescent="0.3">
      <c r="A224" s="23" t="s">
        <v>77</v>
      </c>
      <c r="B224" s="9">
        <v>150</v>
      </c>
      <c r="C224" s="65">
        <f t="shared" si="13"/>
        <v>1.8749999999999999E-2</v>
      </c>
    </row>
    <row r="225" spans="1:3" x14ac:dyDescent="0.3">
      <c r="A225" s="23" t="s">
        <v>78</v>
      </c>
      <c r="B225" s="9">
        <v>80</v>
      </c>
      <c r="C225" s="65">
        <f t="shared" si="13"/>
        <v>0.01</v>
      </c>
    </row>
    <row r="226" spans="1:3" x14ac:dyDescent="0.3">
      <c r="A226" s="23" t="s">
        <v>79</v>
      </c>
      <c r="B226" s="9">
        <v>60</v>
      </c>
      <c r="C226" s="65">
        <f t="shared" si="13"/>
        <v>7.4999999999999997E-3</v>
      </c>
    </row>
    <row r="227" spans="1:3" x14ac:dyDescent="0.3">
      <c r="A227" s="23" t="s">
        <v>80</v>
      </c>
      <c r="B227" s="9">
        <v>110</v>
      </c>
      <c r="C227" s="65">
        <f t="shared" si="13"/>
        <v>1.375E-2</v>
      </c>
    </row>
    <row r="228" spans="1:3" x14ac:dyDescent="0.3">
      <c r="A228" s="23" t="s">
        <v>81</v>
      </c>
      <c r="B228" s="9">
        <v>500</v>
      </c>
      <c r="C228" s="65">
        <f t="shared" si="13"/>
        <v>6.25E-2</v>
      </c>
    </row>
    <row r="229" spans="1:3" x14ac:dyDescent="0.3">
      <c r="A229" s="23" t="s">
        <v>82</v>
      </c>
      <c r="B229" s="9">
        <v>50</v>
      </c>
      <c r="C229" s="65">
        <f t="shared" si="13"/>
        <v>6.2500000000000003E-3</v>
      </c>
    </row>
    <row r="230" spans="1:3" x14ac:dyDescent="0.3">
      <c r="A230" s="23" t="s">
        <v>83</v>
      </c>
      <c r="B230" s="9">
        <v>110</v>
      </c>
      <c r="C230" s="65">
        <f t="shared" si="13"/>
        <v>1.375E-2</v>
      </c>
    </row>
    <row r="231" spans="1:3" x14ac:dyDescent="0.3">
      <c r="A231" s="23" t="s">
        <v>84</v>
      </c>
      <c r="B231" s="9">
        <v>400</v>
      </c>
      <c r="C231" s="65">
        <f t="shared" si="13"/>
        <v>0.05</v>
      </c>
    </row>
    <row r="232" spans="1:3" ht="28.8" x14ac:dyDescent="0.3">
      <c r="A232" s="23" t="s">
        <v>85</v>
      </c>
      <c r="B232" s="9">
        <v>60</v>
      </c>
      <c r="C232" s="65">
        <f t="shared" si="13"/>
        <v>7.4999999999999997E-3</v>
      </c>
    </row>
    <row r="233" spans="1:3" x14ac:dyDescent="0.3">
      <c r="A233" s="23" t="s">
        <v>86</v>
      </c>
      <c r="B233" s="9">
        <v>300</v>
      </c>
      <c r="C233" s="65">
        <f t="shared" si="13"/>
        <v>3.7499999999999999E-2</v>
      </c>
    </row>
    <row r="234" spans="1:3" ht="28.8" x14ac:dyDescent="0.3">
      <c r="A234" s="23" t="s">
        <v>87</v>
      </c>
      <c r="B234" s="9">
        <v>100</v>
      </c>
      <c r="C234" s="65">
        <f t="shared" si="13"/>
        <v>1.2500000000000001E-2</v>
      </c>
    </row>
    <row r="235" spans="1:3" x14ac:dyDescent="0.3">
      <c r="A235" s="23" t="s">
        <v>88</v>
      </c>
      <c r="B235" s="9">
        <v>400</v>
      </c>
      <c r="C235" s="65">
        <f t="shared" si="13"/>
        <v>0.05</v>
      </c>
    </row>
    <row r="236" spans="1:3" x14ac:dyDescent="0.3">
      <c r="A236" s="23" t="s">
        <v>89</v>
      </c>
      <c r="B236" s="9">
        <v>80</v>
      </c>
      <c r="C236" s="65">
        <f t="shared" si="13"/>
        <v>0.01</v>
      </c>
    </row>
    <row r="237" spans="1:3" x14ac:dyDescent="0.3">
      <c r="A237" s="23" t="s">
        <v>90</v>
      </c>
      <c r="B237" s="9">
        <v>250</v>
      </c>
      <c r="C237" s="65">
        <f t="shared" si="13"/>
        <v>3.125E-2</v>
      </c>
    </row>
    <row r="238" spans="1:3" x14ac:dyDescent="0.3">
      <c r="A238" s="23" t="s">
        <v>91</v>
      </c>
      <c r="B238" s="9">
        <v>600</v>
      </c>
      <c r="C238" s="65">
        <f t="shared" si="13"/>
        <v>7.4999999999999997E-2</v>
      </c>
    </row>
    <row r="239" spans="1:3" x14ac:dyDescent="0.3">
      <c r="A239" s="23" t="s">
        <v>92</v>
      </c>
      <c r="B239" s="9">
        <v>80</v>
      </c>
      <c r="C239" s="65">
        <f t="shared" si="13"/>
        <v>0.01</v>
      </c>
    </row>
    <row r="240" spans="1:3" x14ac:dyDescent="0.3">
      <c r="A240" s="23" t="s">
        <v>93</v>
      </c>
      <c r="B240" s="9">
        <v>150</v>
      </c>
      <c r="C240" s="65">
        <f t="shared" si="13"/>
        <v>1.8749999999999999E-2</v>
      </c>
    </row>
    <row r="241" spans="1:3" x14ac:dyDescent="0.3">
      <c r="A241" s="23" t="s">
        <v>94</v>
      </c>
      <c r="B241" s="9">
        <v>220</v>
      </c>
      <c r="C241" s="65">
        <f t="shared" si="13"/>
        <v>2.75E-2</v>
      </c>
    </row>
    <row r="242" spans="1:3" x14ac:dyDescent="0.3">
      <c r="A242" s="23" t="s">
        <v>58</v>
      </c>
      <c r="B242" s="9">
        <v>400</v>
      </c>
      <c r="C242" s="65">
        <f t="shared" si="13"/>
        <v>0.05</v>
      </c>
    </row>
    <row r="243" spans="1:3" x14ac:dyDescent="0.3">
      <c r="A243" s="3"/>
    </row>
    <row r="244" spans="1:3" ht="28.8" x14ac:dyDescent="0.3">
      <c r="A244" s="16" t="s">
        <v>160</v>
      </c>
      <c r="B244" s="10" t="s">
        <v>0</v>
      </c>
      <c r="C244" s="11" t="s">
        <v>157</v>
      </c>
    </row>
    <row r="245" spans="1:3" x14ac:dyDescent="0.3">
      <c r="A245" s="27" t="s">
        <v>24</v>
      </c>
      <c r="B245" s="9">
        <v>100</v>
      </c>
      <c r="C245" s="65">
        <f>B245/(SUM($B$77:$B$87))</f>
        <v>8.2644628099173556E-2</v>
      </c>
    </row>
    <row r="246" spans="1:3" x14ac:dyDescent="0.3">
      <c r="A246" s="27" t="s">
        <v>25</v>
      </c>
      <c r="B246" s="9">
        <v>80</v>
      </c>
      <c r="C246" s="65">
        <f t="shared" ref="C246:C255" si="14">B246/(SUM($B$77:$B$87))</f>
        <v>6.6115702479338845E-2</v>
      </c>
    </row>
    <row r="247" spans="1:3" x14ac:dyDescent="0.3">
      <c r="A247" s="27" t="s">
        <v>26</v>
      </c>
      <c r="B247" s="9">
        <v>300</v>
      </c>
      <c r="C247" s="65">
        <f t="shared" si="14"/>
        <v>0.24793388429752067</v>
      </c>
    </row>
    <row r="248" spans="1:3" x14ac:dyDescent="0.3">
      <c r="A248" s="27" t="s">
        <v>27</v>
      </c>
      <c r="B248" s="9">
        <v>80</v>
      </c>
      <c r="C248" s="65">
        <f t="shared" si="14"/>
        <v>6.6115702479338845E-2</v>
      </c>
    </row>
    <row r="249" spans="1:3" x14ac:dyDescent="0.3">
      <c r="A249" s="27" t="s">
        <v>28</v>
      </c>
      <c r="B249" s="9">
        <v>150</v>
      </c>
      <c r="C249" s="65">
        <f t="shared" si="14"/>
        <v>0.12396694214876033</v>
      </c>
    </row>
    <row r="250" spans="1:3" x14ac:dyDescent="0.3">
      <c r="A250" s="27" t="s">
        <v>29</v>
      </c>
      <c r="B250" s="9">
        <v>200</v>
      </c>
      <c r="C250" s="65">
        <f t="shared" si="14"/>
        <v>0.16528925619834711</v>
      </c>
    </row>
    <row r="251" spans="1:3" x14ac:dyDescent="0.3">
      <c r="A251" s="27" t="s">
        <v>30</v>
      </c>
      <c r="B251" s="9">
        <v>100</v>
      </c>
      <c r="C251" s="65">
        <f t="shared" si="14"/>
        <v>8.2644628099173556E-2</v>
      </c>
    </row>
    <row r="252" spans="1:3" x14ac:dyDescent="0.3">
      <c r="A252" s="27" t="s">
        <v>31</v>
      </c>
      <c r="B252" s="9">
        <v>90</v>
      </c>
      <c r="C252" s="65">
        <f t="shared" si="14"/>
        <v>7.43801652892562E-2</v>
      </c>
    </row>
    <row r="253" spans="1:3" x14ac:dyDescent="0.3">
      <c r="A253" s="27" t="s">
        <v>32</v>
      </c>
      <c r="B253" s="9">
        <v>40</v>
      </c>
      <c r="C253" s="65">
        <f t="shared" si="14"/>
        <v>3.3057851239669422E-2</v>
      </c>
    </row>
    <row r="254" spans="1:3" x14ac:dyDescent="0.3">
      <c r="A254" s="27" t="s">
        <v>33</v>
      </c>
      <c r="B254" s="9">
        <v>10</v>
      </c>
      <c r="C254" s="65">
        <f t="shared" si="14"/>
        <v>8.2644628099173556E-3</v>
      </c>
    </row>
    <row r="255" spans="1:3" x14ac:dyDescent="0.3">
      <c r="A255" s="28" t="s">
        <v>3</v>
      </c>
      <c r="B255" s="9">
        <v>60</v>
      </c>
      <c r="C255" s="65">
        <f t="shared" si="14"/>
        <v>4.9586776859504134E-2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opLeftCell="A272" workbookViewId="0">
      <selection activeCell="B77" sqref="B77:C87"/>
    </sheetView>
  </sheetViews>
  <sheetFormatPr defaultRowHeight="14.4" x14ac:dyDescent="0.3"/>
  <cols>
    <col min="1" max="1" width="54.5546875" style="2" customWidth="1"/>
    <col min="2" max="2" width="16.109375" style="7" customWidth="1"/>
    <col min="3" max="3" width="15.44140625" style="7" customWidth="1"/>
    <col min="4" max="4" width="13.5546875" customWidth="1"/>
  </cols>
  <sheetData>
    <row r="1" spans="1:4" ht="46.2" x14ac:dyDescent="0.85">
      <c r="A1" s="44" t="s">
        <v>211</v>
      </c>
    </row>
    <row r="2" spans="1:4" ht="18" x14ac:dyDescent="0.35">
      <c r="A2" s="45" t="s">
        <v>200</v>
      </c>
    </row>
    <row r="3" spans="1:4" x14ac:dyDescent="0.3">
      <c r="A3" s="19" t="s">
        <v>34</v>
      </c>
    </row>
    <row r="5" spans="1:4" x14ac:dyDescent="0.3">
      <c r="A5" s="15" t="s">
        <v>4</v>
      </c>
      <c r="D5" s="20"/>
    </row>
    <row r="6" spans="1:4" x14ac:dyDescent="0.3">
      <c r="A6" s="16" t="s">
        <v>7</v>
      </c>
      <c r="B6" s="38" t="s">
        <v>9</v>
      </c>
      <c r="D6" s="19"/>
    </row>
    <row r="7" spans="1:4" ht="43.2" x14ac:dyDescent="0.3">
      <c r="A7" s="16" t="s">
        <v>8</v>
      </c>
      <c r="B7" s="39" t="s">
        <v>161</v>
      </c>
    </row>
    <row r="8" spans="1:4" x14ac:dyDescent="0.3">
      <c r="A8" s="3"/>
    </row>
    <row r="9" spans="1:4" ht="28.8" x14ac:dyDescent="0.3">
      <c r="A9" s="3"/>
      <c r="B9" s="10" t="s">
        <v>0</v>
      </c>
      <c r="C9" s="11" t="s">
        <v>11</v>
      </c>
    </row>
    <row r="10" spans="1:4" x14ac:dyDescent="0.3">
      <c r="A10" s="13" t="s">
        <v>162</v>
      </c>
      <c r="B10" s="10">
        <v>20000</v>
      </c>
      <c r="C10" s="62">
        <v>0.1</v>
      </c>
    </row>
    <row r="11" spans="1:4" x14ac:dyDescent="0.3">
      <c r="A11" s="25" t="s">
        <v>163</v>
      </c>
      <c r="B11" s="9">
        <v>5000</v>
      </c>
      <c r="C11" s="63">
        <f>B11/200000</f>
        <v>2.5000000000000001E-2</v>
      </c>
    </row>
    <row r="12" spans="1:4" x14ac:dyDescent="0.3">
      <c r="A12" s="25" t="s">
        <v>164</v>
      </c>
      <c r="B12" s="9">
        <v>8000</v>
      </c>
      <c r="C12" s="63">
        <f t="shared" ref="C12:C13" si="0">B12/200000</f>
        <v>0.04</v>
      </c>
    </row>
    <row r="13" spans="1:4" x14ac:dyDescent="0.3">
      <c r="A13" s="25" t="s">
        <v>165</v>
      </c>
      <c r="B13" s="9">
        <v>7000</v>
      </c>
      <c r="C13" s="63">
        <f t="shared" si="0"/>
        <v>3.5000000000000003E-2</v>
      </c>
    </row>
    <row r="14" spans="1:4" x14ac:dyDescent="0.3">
      <c r="A14" s="3"/>
    </row>
    <row r="15" spans="1:4" x14ac:dyDescent="0.3">
      <c r="A15" s="3"/>
    </row>
    <row r="16" spans="1:4" ht="72" x14ac:dyDescent="0.3">
      <c r="A16" s="16" t="s">
        <v>166</v>
      </c>
      <c r="B16" s="21" t="s">
        <v>0</v>
      </c>
      <c r="C16" s="22" t="s">
        <v>167</v>
      </c>
    </row>
    <row r="17" spans="1:3" x14ac:dyDescent="0.3">
      <c r="A17" s="23" t="s">
        <v>57</v>
      </c>
      <c r="B17" s="9">
        <v>400</v>
      </c>
      <c r="C17" s="65">
        <f>B17/$B$11</f>
        <v>0.08</v>
      </c>
    </row>
    <row r="18" spans="1:3" x14ac:dyDescent="0.3">
      <c r="A18" s="23" t="s">
        <v>37</v>
      </c>
      <c r="B18" s="9">
        <v>150</v>
      </c>
      <c r="C18" s="65">
        <f t="shared" ref="C18:C38" si="1">B18/$B$11</f>
        <v>0.03</v>
      </c>
    </row>
    <row r="19" spans="1:3" x14ac:dyDescent="0.3">
      <c r="A19" s="23" t="s">
        <v>38</v>
      </c>
      <c r="B19" s="9">
        <v>600</v>
      </c>
      <c r="C19" s="65">
        <f t="shared" si="1"/>
        <v>0.12</v>
      </c>
    </row>
    <row r="20" spans="1:3" x14ac:dyDescent="0.3">
      <c r="A20" s="23" t="s">
        <v>39</v>
      </c>
      <c r="B20" s="9">
        <v>20</v>
      </c>
      <c r="C20" s="65">
        <f t="shared" si="1"/>
        <v>4.0000000000000001E-3</v>
      </c>
    </row>
    <row r="21" spans="1:3" x14ac:dyDescent="0.3">
      <c r="A21" s="23" t="s">
        <v>40</v>
      </c>
      <c r="B21" s="9">
        <v>350</v>
      </c>
      <c r="C21" s="65">
        <f t="shared" si="1"/>
        <v>7.0000000000000007E-2</v>
      </c>
    </row>
    <row r="22" spans="1:3" x14ac:dyDescent="0.3">
      <c r="A22" s="23" t="s">
        <v>41</v>
      </c>
      <c r="B22" s="9">
        <v>120</v>
      </c>
      <c r="C22" s="65">
        <f t="shared" si="1"/>
        <v>2.4E-2</v>
      </c>
    </row>
    <row r="23" spans="1:3" x14ac:dyDescent="0.3">
      <c r="A23" s="23" t="s">
        <v>42</v>
      </c>
      <c r="B23" s="9">
        <v>700</v>
      </c>
      <c r="C23" s="65">
        <f t="shared" si="1"/>
        <v>0.14000000000000001</v>
      </c>
    </row>
    <row r="24" spans="1:3" x14ac:dyDescent="0.3">
      <c r="A24" s="23" t="s">
        <v>43</v>
      </c>
      <c r="B24" s="9">
        <v>140</v>
      </c>
      <c r="C24" s="65">
        <f t="shared" si="1"/>
        <v>2.8000000000000001E-2</v>
      </c>
    </row>
    <row r="25" spans="1:3" x14ac:dyDescent="0.3">
      <c r="A25" s="23" t="s">
        <v>44</v>
      </c>
      <c r="B25" s="9">
        <v>80</v>
      </c>
      <c r="C25" s="65">
        <f t="shared" si="1"/>
        <v>1.6E-2</v>
      </c>
    </row>
    <row r="26" spans="1:3" x14ac:dyDescent="0.3">
      <c r="A26" s="23" t="s">
        <v>45</v>
      </c>
      <c r="B26" s="9">
        <v>130</v>
      </c>
      <c r="C26" s="65">
        <f t="shared" si="1"/>
        <v>2.5999999999999999E-2</v>
      </c>
    </row>
    <row r="27" spans="1:3" x14ac:dyDescent="0.3">
      <c r="A27" s="23" t="s">
        <v>46</v>
      </c>
      <c r="B27" s="9">
        <v>900</v>
      </c>
      <c r="C27" s="65">
        <f t="shared" si="1"/>
        <v>0.18</v>
      </c>
    </row>
    <row r="28" spans="1:3" x14ac:dyDescent="0.3">
      <c r="A28" s="23" t="s">
        <v>47</v>
      </c>
      <c r="B28" s="9">
        <v>640</v>
      </c>
      <c r="C28" s="65">
        <f t="shared" si="1"/>
        <v>0.128</v>
      </c>
    </row>
    <row r="29" spans="1:3" x14ac:dyDescent="0.3">
      <c r="A29" s="23" t="s">
        <v>48</v>
      </c>
      <c r="B29" s="9">
        <v>110</v>
      </c>
      <c r="C29" s="65">
        <f t="shared" si="1"/>
        <v>2.1999999999999999E-2</v>
      </c>
    </row>
    <row r="30" spans="1:3" x14ac:dyDescent="0.3">
      <c r="A30" s="23" t="s">
        <v>49</v>
      </c>
      <c r="B30" s="9">
        <v>60</v>
      </c>
      <c r="C30" s="65">
        <f t="shared" si="1"/>
        <v>1.2E-2</v>
      </c>
    </row>
    <row r="31" spans="1:3" x14ac:dyDescent="0.3">
      <c r="A31" s="23" t="s">
        <v>50</v>
      </c>
      <c r="B31" s="9">
        <v>120</v>
      </c>
      <c r="C31" s="65">
        <f t="shared" si="1"/>
        <v>2.4E-2</v>
      </c>
    </row>
    <row r="32" spans="1:3" x14ac:dyDescent="0.3">
      <c r="A32" s="23" t="s">
        <v>51</v>
      </c>
      <c r="B32" s="9">
        <v>40</v>
      </c>
      <c r="C32" s="65">
        <f t="shared" si="1"/>
        <v>8.0000000000000002E-3</v>
      </c>
    </row>
    <row r="33" spans="1:3" x14ac:dyDescent="0.3">
      <c r="A33" s="23" t="s">
        <v>52</v>
      </c>
      <c r="B33" s="9">
        <v>10</v>
      </c>
      <c r="C33" s="65">
        <f t="shared" si="1"/>
        <v>2E-3</v>
      </c>
    </row>
    <row r="34" spans="1:3" x14ac:dyDescent="0.3">
      <c r="A34" s="23" t="s">
        <v>53</v>
      </c>
      <c r="B34" s="9">
        <v>400</v>
      </c>
      <c r="C34" s="65">
        <f t="shared" si="1"/>
        <v>0.08</v>
      </c>
    </row>
    <row r="35" spans="1:3" x14ac:dyDescent="0.3">
      <c r="A35" s="23" t="s">
        <v>54</v>
      </c>
      <c r="B35" s="9">
        <v>10</v>
      </c>
      <c r="C35" s="65">
        <f t="shared" si="1"/>
        <v>2E-3</v>
      </c>
    </row>
    <row r="36" spans="1:3" x14ac:dyDescent="0.3">
      <c r="A36" s="23" t="s">
        <v>55</v>
      </c>
      <c r="B36" s="9">
        <v>5</v>
      </c>
      <c r="C36" s="65">
        <f t="shared" si="1"/>
        <v>1E-3</v>
      </c>
    </row>
    <row r="37" spans="1:3" x14ac:dyDescent="0.3">
      <c r="A37" s="23" t="s">
        <v>56</v>
      </c>
      <c r="B37" s="9">
        <v>5</v>
      </c>
      <c r="C37" s="65">
        <f t="shared" si="1"/>
        <v>1E-3</v>
      </c>
    </row>
    <row r="38" spans="1:3" x14ac:dyDescent="0.3">
      <c r="A38" s="23" t="s">
        <v>58</v>
      </c>
      <c r="B38" s="9">
        <v>10</v>
      </c>
      <c r="C38" s="65">
        <f t="shared" si="1"/>
        <v>2E-3</v>
      </c>
    </row>
    <row r="39" spans="1:3" x14ac:dyDescent="0.3">
      <c r="A39" s="3"/>
    </row>
    <row r="40" spans="1:3" ht="72" x14ac:dyDescent="0.3">
      <c r="A40" s="16" t="s">
        <v>168</v>
      </c>
      <c r="B40" s="21" t="s">
        <v>0</v>
      </c>
      <c r="C40" s="22" t="s">
        <v>167</v>
      </c>
    </row>
    <row r="41" spans="1:3" x14ac:dyDescent="0.3">
      <c r="A41" s="23" t="s">
        <v>63</v>
      </c>
      <c r="B41" s="9">
        <v>1000</v>
      </c>
      <c r="C41" s="65">
        <f>B41/$B$13</f>
        <v>0.14285714285714285</v>
      </c>
    </row>
    <row r="42" spans="1:3" x14ac:dyDescent="0.3">
      <c r="A42" s="23" t="s">
        <v>64</v>
      </c>
      <c r="B42" s="9">
        <v>450</v>
      </c>
      <c r="C42" s="65">
        <f t="shared" ref="C42:C49" si="2">B42/$B$13</f>
        <v>6.4285714285714279E-2</v>
      </c>
    </row>
    <row r="43" spans="1:3" x14ac:dyDescent="0.3">
      <c r="A43" s="23" t="s">
        <v>65</v>
      </c>
      <c r="B43" s="9">
        <v>600</v>
      </c>
      <c r="C43" s="65">
        <f t="shared" si="2"/>
        <v>8.5714285714285715E-2</v>
      </c>
    </row>
    <row r="44" spans="1:3" x14ac:dyDescent="0.3">
      <c r="A44" s="23" t="s">
        <v>66</v>
      </c>
      <c r="B44" s="9">
        <v>130</v>
      </c>
      <c r="C44" s="65">
        <f t="shared" si="2"/>
        <v>1.8571428571428572E-2</v>
      </c>
    </row>
    <row r="45" spans="1:3" x14ac:dyDescent="0.3">
      <c r="A45" s="23" t="s">
        <v>67</v>
      </c>
      <c r="B45" s="9">
        <v>1000</v>
      </c>
      <c r="C45" s="65">
        <f t="shared" si="2"/>
        <v>0.14285714285714285</v>
      </c>
    </row>
    <row r="46" spans="1:3" x14ac:dyDescent="0.3">
      <c r="A46" s="23" t="s">
        <v>68</v>
      </c>
      <c r="B46" s="9">
        <v>1700</v>
      </c>
      <c r="C46" s="65">
        <f t="shared" si="2"/>
        <v>0.24285714285714285</v>
      </c>
    </row>
    <row r="47" spans="1:3" x14ac:dyDescent="0.3">
      <c r="A47" s="23" t="s">
        <v>69</v>
      </c>
      <c r="B47" s="9">
        <v>80</v>
      </c>
      <c r="C47" s="65">
        <f t="shared" si="2"/>
        <v>1.1428571428571429E-2</v>
      </c>
    </row>
    <row r="48" spans="1:3" x14ac:dyDescent="0.3">
      <c r="A48" s="23" t="s">
        <v>70</v>
      </c>
      <c r="B48" s="9">
        <v>2000</v>
      </c>
      <c r="C48" s="65">
        <f t="shared" si="2"/>
        <v>0.2857142857142857</v>
      </c>
    </row>
    <row r="49" spans="1:3" x14ac:dyDescent="0.3">
      <c r="A49" s="23" t="s">
        <v>58</v>
      </c>
      <c r="B49" s="9">
        <v>40</v>
      </c>
      <c r="C49" s="65">
        <f t="shared" si="2"/>
        <v>5.7142857142857143E-3</v>
      </c>
    </row>
    <row r="50" spans="1:3" x14ac:dyDescent="0.3">
      <c r="A50" s="3"/>
    </row>
    <row r="51" spans="1:3" ht="72" x14ac:dyDescent="0.3">
      <c r="A51" s="16" t="s">
        <v>169</v>
      </c>
      <c r="B51" s="21" t="s">
        <v>0</v>
      </c>
      <c r="C51" s="22" t="s">
        <v>167</v>
      </c>
    </row>
    <row r="52" spans="1:3" ht="28.8" x14ac:dyDescent="0.3">
      <c r="A52" s="23" t="s">
        <v>73</v>
      </c>
      <c r="B52" s="9">
        <v>2000</v>
      </c>
      <c r="C52" s="65">
        <f>B52/$B$12</f>
        <v>0.25</v>
      </c>
    </row>
    <row r="53" spans="1:3" x14ac:dyDescent="0.3">
      <c r="A53" s="23" t="s">
        <v>74</v>
      </c>
      <c r="B53" s="9">
        <v>100</v>
      </c>
      <c r="C53" s="65">
        <f t="shared" ref="C53:C74" si="3">B53/$B$12</f>
        <v>1.2500000000000001E-2</v>
      </c>
    </row>
    <row r="54" spans="1:3" x14ac:dyDescent="0.3">
      <c r="A54" s="23" t="s">
        <v>75</v>
      </c>
      <c r="B54" s="9">
        <v>800</v>
      </c>
      <c r="C54" s="65">
        <f t="shared" si="3"/>
        <v>0.1</v>
      </c>
    </row>
    <row r="55" spans="1:3" x14ac:dyDescent="0.3">
      <c r="A55" s="23" t="s">
        <v>76</v>
      </c>
      <c r="B55" s="9">
        <v>1000</v>
      </c>
      <c r="C55" s="65">
        <f t="shared" si="3"/>
        <v>0.125</v>
      </c>
    </row>
    <row r="56" spans="1:3" x14ac:dyDescent="0.3">
      <c r="A56" s="23" t="s">
        <v>77</v>
      </c>
      <c r="B56" s="9">
        <v>150</v>
      </c>
      <c r="C56" s="65">
        <f t="shared" si="3"/>
        <v>1.8749999999999999E-2</v>
      </c>
    </row>
    <row r="57" spans="1:3" x14ac:dyDescent="0.3">
      <c r="A57" s="23" t="s">
        <v>78</v>
      </c>
      <c r="B57" s="9">
        <v>80</v>
      </c>
      <c r="C57" s="65">
        <f t="shared" si="3"/>
        <v>0.01</v>
      </c>
    </row>
    <row r="58" spans="1:3" x14ac:dyDescent="0.3">
      <c r="A58" s="23" t="s">
        <v>79</v>
      </c>
      <c r="B58" s="9">
        <v>60</v>
      </c>
      <c r="C58" s="65">
        <f t="shared" si="3"/>
        <v>7.4999999999999997E-3</v>
      </c>
    </row>
    <row r="59" spans="1:3" x14ac:dyDescent="0.3">
      <c r="A59" s="23" t="s">
        <v>80</v>
      </c>
      <c r="B59" s="9">
        <v>110</v>
      </c>
      <c r="C59" s="65">
        <f t="shared" si="3"/>
        <v>1.375E-2</v>
      </c>
    </row>
    <row r="60" spans="1:3" x14ac:dyDescent="0.3">
      <c r="A60" s="23" t="s">
        <v>81</v>
      </c>
      <c r="B60" s="9">
        <v>500</v>
      </c>
      <c r="C60" s="65">
        <f t="shared" si="3"/>
        <v>6.25E-2</v>
      </c>
    </row>
    <row r="61" spans="1:3" x14ac:dyDescent="0.3">
      <c r="A61" s="23" t="s">
        <v>82</v>
      </c>
      <c r="B61" s="9">
        <v>50</v>
      </c>
      <c r="C61" s="65">
        <f t="shared" si="3"/>
        <v>6.2500000000000003E-3</v>
      </c>
    </row>
    <row r="62" spans="1:3" x14ac:dyDescent="0.3">
      <c r="A62" s="23" t="s">
        <v>83</v>
      </c>
      <c r="B62" s="9">
        <v>110</v>
      </c>
      <c r="C62" s="65">
        <f t="shared" si="3"/>
        <v>1.375E-2</v>
      </c>
    </row>
    <row r="63" spans="1:3" x14ac:dyDescent="0.3">
      <c r="A63" s="23" t="s">
        <v>84</v>
      </c>
      <c r="B63" s="9">
        <v>400</v>
      </c>
      <c r="C63" s="65">
        <f t="shared" si="3"/>
        <v>0.05</v>
      </c>
    </row>
    <row r="64" spans="1:3" ht="28.8" x14ac:dyDescent="0.3">
      <c r="A64" s="23" t="s">
        <v>85</v>
      </c>
      <c r="B64" s="9">
        <v>60</v>
      </c>
      <c r="C64" s="65">
        <f t="shared" si="3"/>
        <v>7.4999999999999997E-3</v>
      </c>
    </row>
    <row r="65" spans="1:3" x14ac:dyDescent="0.3">
      <c r="A65" s="23" t="s">
        <v>86</v>
      </c>
      <c r="B65" s="9">
        <v>300</v>
      </c>
      <c r="C65" s="65">
        <f t="shared" si="3"/>
        <v>3.7499999999999999E-2</v>
      </c>
    </row>
    <row r="66" spans="1:3" ht="28.8" x14ac:dyDescent="0.3">
      <c r="A66" s="23" t="s">
        <v>87</v>
      </c>
      <c r="B66" s="9">
        <v>100</v>
      </c>
      <c r="C66" s="65">
        <f t="shared" si="3"/>
        <v>1.2500000000000001E-2</v>
      </c>
    </row>
    <row r="67" spans="1:3" x14ac:dyDescent="0.3">
      <c r="A67" s="23" t="s">
        <v>88</v>
      </c>
      <c r="B67" s="9">
        <v>400</v>
      </c>
      <c r="C67" s="65">
        <f t="shared" si="3"/>
        <v>0.05</v>
      </c>
    </row>
    <row r="68" spans="1:3" x14ac:dyDescent="0.3">
      <c r="A68" s="23" t="s">
        <v>89</v>
      </c>
      <c r="B68" s="9">
        <v>80</v>
      </c>
      <c r="C68" s="65">
        <f t="shared" si="3"/>
        <v>0.01</v>
      </c>
    </row>
    <row r="69" spans="1:3" x14ac:dyDescent="0.3">
      <c r="A69" s="23" t="s">
        <v>90</v>
      </c>
      <c r="B69" s="9">
        <v>250</v>
      </c>
      <c r="C69" s="65">
        <f t="shared" si="3"/>
        <v>3.125E-2</v>
      </c>
    </row>
    <row r="70" spans="1:3" x14ac:dyDescent="0.3">
      <c r="A70" s="23" t="s">
        <v>91</v>
      </c>
      <c r="B70" s="9">
        <v>600</v>
      </c>
      <c r="C70" s="65">
        <f t="shared" si="3"/>
        <v>7.4999999999999997E-2</v>
      </c>
    </row>
    <row r="71" spans="1:3" x14ac:dyDescent="0.3">
      <c r="A71" s="23" t="s">
        <v>92</v>
      </c>
      <c r="B71" s="9">
        <v>80</v>
      </c>
      <c r="C71" s="65">
        <f t="shared" si="3"/>
        <v>0.01</v>
      </c>
    </row>
    <row r="72" spans="1:3" x14ac:dyDescent="0.3">
      <c r="A72" s="23" t="s">
        <v>93</v>
      </c>
      <c r="B72" s="9">
        <v>150</v>
      </c>
      <c r="C72" s="65">
        <f t="shared" si="3"/>
        <v>1.8749999999999999E-2</v>
      </c>
    </row>
    <row r="73" spans="1:3" x14ac:dyDescent="0.3">
      <c r="A73" s="23" t="s">
        <v>94</v>
      </c>
      <c r="B73" s="9">
        <v>220</v>
      </c>
      <c r="C73" s="65">
        <f t="shared" si="3"/>
        <v>2.75E-2</v>
      </c>
    </row>
    <row r="74" spans="1:3" x14ac:dyDescent="0.3">
      <c r="A74" s="23" t="s">
        <v>58</v>
      </c>
      <c r="B74" s="9">
        <v>400</v>
      </c>
      <c r="C74" s="65">
        <f t="shared" si="3"/>
        <v>0.05</v>
      </c>
    </row>
    <row r="75" spans="1:3" x14ac:dyDescent="0.3">
      <c r="A75" s="3"/>
    </row>
    <row r="76" spans="1:3" ht="72" x14ac:dyDescent="0.3">
      <c r="A76" s="16" t="s">
        <v>170</v>
      </c>
      <c r="B76" s="10" t="s">
        <v>0</v>
      </c>
      <c r="C76" s="11" t="s">
        <v>167</v>
      </c>
    </row>
    <row r="77" spans="1:3" x14ac:dyDescent="0.3">
      <c r="A77" s="27" t="s">
        <v>24</v>
      </c>
      <c r="B77" s="9">
        <v>100</v>
      </c>
      <c r="C77" s="65">
        <f>B77/(SUM($B$77:$B$87))</f>
        <v>8.2644628099173556E-2</v>
      </c>
    </row>
    <row r="78" spans="1:3" x14ac:dyDescent="0.3">
      <c r="A78" s="27" t="s">
        <v>25</v>
      </c>
      <c r="B78" s="9">
        <v>80</v>
      </c>
      <c r="C78" s="65">
        <f t="shared" ref="C78:C87" si="4">B78/(SUM($B$77:$B$87))</f>
        <v>6.6115702479338845E-2</v>
      </c>
    </row>
    <row r="79" spans="1:3" x14ac:dyDescent="0.3">
      <c r="A79" s="27" t="s">
        <v>26</v>
      </c>
      <c r="B79" s="9">
        <v>300</v>
      </c>
      <c r="C79" s="65">
        <f t="shared" si="4"/>
        <v>0.24793388429752067</v>
      </c>
    </row>
    <row r="80" spans="1:3" x14ac:dyDescent="0.3">
      <c r="A80" s="27" t="s">
        <v>27</v>
      </c>
      <c r="B80" s="9">
        <v>80</v>
      </c>
      <c r="C80" s="65">
        <f t="shared" si="4"/>
        <v>6.6115702479338845E-2</v>
      </c>
    </row>
    <row r="81" spans="1:4" x14ac:dyDescent="0.3">
      <c r="A81" s="27" t="s">
        <v>28</v>
      </c>
      <c r="B81" s="9">
        <v>150</v>
      </c>
      <c r="C81" s="65">
        <f t="shared" si="4"/>
        <v>0.12396694214876033</v>
      </c>
    </row>
    <row r="82" spans="1:4" x14ac:dyDescent="0.3">
      <c r="A82" s="27" t="s">
        <v>29</v>
      </c>
      <c r="B82" s="9">
        <v>200</v>
      </c>
      <c r="C82" s="65">
        <f t="shared" si="4"/>
        <v>0.16528925619834711</v>
      </c>
    </row>
    <row r="83" spans="1:4" x14ac:dyDescent="0.3">
      <c r="A83" s="27" t="s">
        <v>30</v>
      </c>
      <c r="B83" s="9">
        <v>100</v>
      </c>
      <c r="C83" s="65">
        <f t="shared" si="4"/>
        <v>8.2644628099173556E-2</v>
      </c>
    </row>
    <row r="84" spans="1:4" x14ac:dyDescent="0.3">
      <c r="A84" s="27" t="s">
        <v>31</v>
      </c>
      <c r="B84" s="9">
        <v>90</v>
      </c>
      <c r="C84" s="65">
        <f t="shared" si="4"/>
        <v>7.43801652892562E-2</v>
      </c>
    </row>
    <row r="85" spans="1:4" x14ac:dyDescent="0.3">
      <c r="A85" s="27" t="s">
        <v>32</v>
      </c>
      <c r="B85" s="9">
        <v>40</v>
      </c>
      <c r="C85" s="65">
        <f t="shared" si="4"/>
        <v>3.3057851239669422E-2</v>
      </c>
    </row>
    <row r="86" spans="1:4" x14ac:dyDescent="0.3">
      <c r="A86" s="27" t="s">
        <v>33</v>
      </c>
      <c r="B86" s="9">
        <v>10</v>
      </c>
      <c r="C86" s="65">
        <f t="shared" si="4"/>
        <v>8.2644628099173556E-3</v>
      </c>
    </row>
    <row r="87" spans="1:4" x14ac:dyDescent="0.3">
      <c r="A87" s="28" t="s">
        <v>3</v>
      </c>
      <c r="B87" s="9">
        <v>60</v>
      </c>
      <c r="C87" s="65">
        <f t="shared" si="4"/>
        <v>4.9586776859504134E-2</v>
      </c>
    </row>
    <row r="88" spans="1:4" x14ac:dyDescent="0.3">
      <c r="A88" s="17"/>
    </row>
    <row r="89" spans="1:4" x14ac:dyDescent="0.3">
      <c r="A89" s="15" t="s">
        <v>5</v>
      </c>
    </row>
    <row r="90" spans="1:4" x14ac:dyDescent="0.3">
      <c r="A90" s="16" t="s">
        <v>7</v>
      </c>
      <c r="B90" s="38" t="s">
        <v>9</v>
      </c>
      <c r="D90" s="19"/>
    </row>
    <row r="91" spans="1:4" ht="43.2" x14ac:dyDescent="0.3">
      <c r="A91" s="16" t="s">
        <v>8</v>
      </c>
      <c r="B91" s="39" t="s">
        <v>161</v>
      </c>
    </row>
    <row r="92" spans="1:4" x14ac:dyDescent="0.3">
      <c r="A92" s="3"/>
    </row>
    <row r="93" spans="1:4" ht="28.8" x14ac:dyDescent="0.3">
      <c r="A93" s="3"/>
      <c r="B93" s="10" t="s">
        <v>0</v>
      </c>
      <c r="C93" s="11" t="s">
        <v>11</v>
      </c>
    </row>
    <row r="94" spans="1:4" x14ac:dyDescent="0.3">
      <c r="A94" s="13" t="s">
        <v>162</v>
      </c>
      <c r="B94" s="10">
        <v>20000</v>
      </c>
      <c r="C94" s="62">
        <v>0.1</v>
      </c>
    </row>
    <row r="95" spans="1:4" x14ac:dyDescent="0.3">
      <c r="A95" s="25" t="s">
        <v>163</v>
      </c>
      <c r="B95" s="9">
        <v>5000</v>
      </c>
      <c r="C95" s="63">
        <f>B95/200000</f>
        <v>2.5000000000000001E-2</v>
      </c>
    </row>
    <row r="96" spans="1:4" x14ac:dyDescent="0.3">
      <c r="A96" s="25" t="s">
        <v>164</v>
      </c>
      <c r="B96" s="9">
        <v>8000</v>
      </c>
      <c r="C96" s="63">
        <f t="shared" ref="C96:C97" si="5">B96/200000</f>
        <v>0.04</v>
      </c>
    </row>
    <row r="97" spans="1:3" x14ac:dyDescent="0.3">
      <c r="A97" s="25" t="s">
        <v>165</v>
      </c>
      <c r="B97" s="9">
        <v>7000</v>
      </c>
      <c r="C97" s="63">
        <f t="shared" si="5"/>
        <v>3.5000000000000003E-2</v>
      </c>
    </row>
    <row r="98" spans="1:3" x14ac:dyDescent="0.3">
      <c r="A98" s="3"/>
    </row>
    <row r="99" spans="1:3" x14ac:dyDescent="0.3">
      <c r="A99" s="3"/>
    </row>
    <row r="100" spans="1:3" ht="72" x14ac:dyDescent="0.3">
      <c r="A100" s="16" t="s">
        <v>166</v>
      </c>
      <c r="B100" s="21" t="s">
        <v>0</v>
      </c>
      <c r="C100" s="22" t="s">
        <v>167</v>
      </c>
    </row>
    <row r="101" spans="1:3" x14ac:dyDescent="0.3">
      <c r="A101" s="23" t="s">
        <v>57</v>
      </c>
      <c r="B101" s="9">
        <v>400</v>
      </c>
      <c r="C101" s="65">
        <f>B101/$B$11</f>
        <v>0.08</v>
      </c>
    </row>
    <row r="102" spans="1:3" x14ac:dyDescent="0.3">
      <c r="A102" s="23" t="s">
        <v>37</v>
      </c>
      <c r="B102" s="9">
        <v>150</v>
      </c>
      <c r="C102" s="65">
        <f t="shared" ref="C102:C122" si="6">B102/$B$11</f>
        <v>0.03</v>
      </c>
    </row>
    <row r="103" spans="1:3" x14ac:dyDescent="0.3">
      <c r="A103" s="23" t="s">
        <v>38</v>
      </c>
      <c r="B103" s="9">
        <v>600</v>
      </c>
      <c r="C103" s="65">
        <f t="shared" si="6"/>
        <v>0.12</v>
      </c>
    </row>
    <row r="104" spans="1:3" x14ac:dyDescent="0.3">
      <c r="A104" s="23" t="s">
        <v>39</v>
      </c>
      <c r="B104" s="9">
        <v>20</v>
      </c>
      <c r="C104" s="65">
        <f t="shared" si="6"/>
        <v>4.0000000000000001E-3</v>
      </c>
    </row>
    <row r="105" spans="1:3" x14ac:dyDescent="0.3">
      <c r="A105" s="23" t="s">
        <v>40</v>
      </c>
      <c r="B105" s="9">
        <v>350</v>
      </c>
      <c r="C105" s="65">
        <f t="shared" si="6"/>
        <v>7.0000000000000007E-2</v>
      </c>
    </row>
    <row r="106" spans="1:3" x14ac:dyDescent="0.3">
      <c r="A106" s="23" t="s">
        <v>41</v>
      </c>
      <c r="B106" s="9">
        <v>120</v>
      </c>
      <c r="C106" s="65">
        <f t="shared" si="6"/>
        <v>2.4E-2</v>
      </c>
    </row>
    <row r="107" spans="1:3" x14ac:dyDescent="0.3">
      <c r="A107" s="23" t="s">
        <v>42</v>
      </c>
      <c r="B107" s="9">
        <v>700</v>
      </c>
      <c r="C107" s="65">
        <f t="shared" si="6"/>
        <v>0.14000000000000001</v>
      </c>
    </row>
    <row r="108" spans="1:3" x14ac:dyDescent="0.3">
      <c r="A108" s="23" t="s">
        <v>43</v>
      </c>
      <c r="B108" s="9">
        <v>140</v>
      </c>
      <c r="C108" s="65">
        <f t="shared" si="6"/>
        <v>2.8000000000000001E-2</v>
      </c>
    </row>
    <row r="109" spans="1:3" x14ac:dyDescent="0.3">
      <c r="A109" s="23" t="s">
        <v>44</v>
      </c>
      <c r="B109" s="9">
        <v>80</v>
      </c>
      <c r="C109" s="65">
        <f t="shared" si="6"/>
        <v>1.6E-2</v>
      </c>
    </row>
    <row r="110" spans="1:3" x14ac:dyDescent="0.3">
      <c r="A110" s="23" t="s">
        <v>45</v>
      </c>
      <c r="B110" s="9">
        <v>130</v>
      </c>
      <c r="C110" s="65">
        <f t="shared" si="6"/>
        <v>2.5999999999999999E-2</v>
      </c>
    </row>
    <row r="111" spans="1:3" x14ac:dyDescent="0.3">
      <c r="A111" s="23" t="s">
        <v>46</v>
      </c>
      <c r="B111" s="9">
        <v>900</v>
      </c>
      <c r="C111" s="65">
        <f t="shared" si="6"/>
        <v>0.18</v>
      </c>
    </row>
    <row r="112" spans="1:3" x14ac:dyDescent="0.3">
      <c r="A112" s="23" t="s">
        <v>47</v>
      </c>
      <c r="B112" s="9">
        <v>640</v>
      </c>
      <c r="C112" s="65">
        <f t="shared" si="6"/>
        <v>0.128</v>
      </c>
    </row>
    <row r="113" spans="1:3" x14ac:dyDescent="0.3">
      <c r="A113" s="23" t="s">
        <v>48</v>
      </c>
      <c r="B113" s="9">
        <v>110</v>
      </c>
      <c r="C113" s="65">
        <f t="shared" si="6"/>
        <v>2.1999999999999999E-2</v>
      </c>
    </row>
    <row r="114" spans="1:3" x14ac:dyDescent="0.3">
      <c r="A114" s="23" t="s">
        <v>49</v>
      </c>
      <c r="B114" s="9">
        <v>60</v>
      </c>
      <c r="C114" s="65">
        <f t="shared" si="6"/>
        <v>1.2E-2</v>
      </c>
    </row>
    <row r="115" spans="1:3" x14ac:dyDescent="0.3">
      <c r="A115" s="23" t="s">
        <v>50</v>
      </c>
      <c r="B115" s="9">
        <v>120</v>
      </c>
      <c r="C115" s="65">
        <f t="shared" si="6"/>
        <v>2.4E-2</v>
      </c>
    </row>
    <row r="116" spans="1:3" x14ac:dyDescent="0.3">
      <c r="A116" s="23" t="s">
        <v>51</v>
      </c>
      <c r="B116" s="9">
        <v>40</v>
      </c>
      <c r="C116" s="65">
        <f t="shared" si="6"/>
        <v>8.0000000000000002E-3</v>
      </c>
    </row>
    <row r="117" spans="1:3" x14ac:dyDescent="0.3">
      <c r="A117" s="23" t="s">
        <v>52</v>
      </c>
      <c r="B117" s="9">
        <v>10</v>
      </c>
      <c r="C117" s="65">
        <f t="shared" si="6"/>
        <v>2E-3</v>
      </c>
    </row>
    <row r="118" spans="1:3" x14ac:dyDescent="0.3">
      <c r="A118" s="23" t="s">
        <v>53</v>
      </c>
      <c r="B118" s="9">
        <v>400</v>
      </c>
      <c r="C118" s="65">
        <f t="shared" si="6"/>
        <v>0.08</v>
      </c>
    </row>
    <row r="119" spans="1:3" x14ac:dyDescent="0.3">
      <c r="A119" s="23" t="s">
        <v>54</v>
      </c>
      <c r="B119" s="9">
        <v>10</v>
      </c>
      <c r="C119" s="65">
        <f t="shared" si="6"/>
        <v>2E-3</v>
      </c>
    </row>
    <row r="120" spans="1:3" x14ac:dyDescent="0.3">
      <c r="A120" s="23" t="s">
        <v>55</v>
      </c>
      <c r="B120" s="9">
        <v>5</v>
      </c>
      <c r="C120" s="65">
        <f t="shared" si="6"/>
        <v>1E-3</v>
      </c>
    </row>
    <row r="121" spans="1:3" x14ac:dyDescent="0.3">
      <c r="A121" s="23" t="s">
        <v>56</v>
      </c>
      <c r="B121" s="9">
        <v>5</v>
      </c>
      <c r="C121" s="65">
        <f t="shared" si="6"/>
        <v>1E-3</v>
      </c>
    </row>
    <row r="122" spans="1:3" x14ac:dyDescent="0.3">
      <c r="A122" s="23" t="s">
        <v>58</v>
      </c>
      <c r="B122" s="9">
        <v>10</v>
      </c>
      <c r="C122" s="65">
        <f t="shared" si="6"/>
        <v>2E-3</v>
      </c>
    </row>
    <row r="123" spans="1:3" x14ac:dyDescent="0.3">
      <c r="A123" s="3"/>
    </row>
    <row r="124" spans="1:3" ht="72" x14ac:dyDescent="0.3">
      <c r="A124" s="16" t="s">
        <v>168</v>
      </c>
      <c r="B124" s="21" t="s">
        <v>0</v>
      </c>
      <c r="C124" s="22" t="s">
        <v>167</v>
      </c>
    </row>
    <row r="125" spans="1:3" x14ac:dyDescent="0.3">
      <c r="A125" s="23" t="s">
        <v>63</v>
      </c>
      <c r="B125" s="9">
        <v>1000</v>
      </c>
      <c r="C125" s="65">
        <f>B125/$B$13</f>
        <v>0.14285714285714285</v>
      </c>
    </row>
    <row r="126" spans="1:3" x14ac:dyDescent="0.3">
      <c r="A126" s="23" t="s">
        <v>64</v>
      </c>
      <c r="B126" s="9">
        <v>450</v>
      </c>
      <c r="C126" s="65">
        <f t="shared" ref="C126:C133" si="7">B126/$B$13</f>
        <v>6.4285714285714279E-2</v>
      </c>
    </row>
    <row r="127" spans="1:3" x14ac:dyDescent="0.3">
      <c r="A127" s="23" t="s">
        <v>65</v>
      </c>
      <c r="B127" s="9">
        <v>600</v>
      </c>
      <c r="C127" s="65">
        <f t="shared" si="7"/>
        <v>8.5714285714285715E-2</v>
      </c>
    </row>
    <row r="128" spans="1:3" x14ac:dyDescent="0.3">
      <c r="A128" s="23" t="s">
        <v>66</v>
      </c>
      <c r="B128" s="9">
        <v>130</v>
      </c>
      <c r="C128" s="65">
        <f t="shared" si="7"/>
        <v>1.8571428571428572E-2</v>
      </c>
    </row>
    <row r="129" spans="1:3" x14ac:dyDescent="0.3">
      <c r="A129" s="23" t="s">
        <v>67</v>
      </c>
      <c r="B129" s="9">
        <v>1000</v>
      </c>
      <c r="C129" s="65">
        <f t="shared" si="7"/>
        <v>0.14285714285714285</v>
      </c>
    </row>
    <row r="130" spans="1:3" x14ac:dyDescent="0.3">
      <c r="A130" s="23" t="s">
        <v>68</v>
      </c>
      <c r="B130" s="9">
        <v>1700</v>
      </c>
      <c r="C130" s="65">
        <f t="shared" si="7"/>
        <v>0.24285714285714285</v>
      </c>
    </row>
    <row r="131" spans="1:3" x14ac:dyDescent="0.3">
      <c r="A131" s="23" t="s">
        <v>69</v>
      </c>
      <c r="B131" s="9">
        <v>80</v>
      </c>
      <c r="C131" s="65">
        <f t="shared" si="7"/>
        <v>1.1428571428571429E-2</v>
      </c>
    </row>
    <row r="132" spans="1:3" x14ac:dyDescent="0.3">
      <c r="A132" s="23" t="s">
        <v>70</v>
      </c>
      <c r="B132" s="9">
        <v>2000</v>
      </c>
      <c r="C132" s="65">
        <f t="shared" si="7"/>
        <v>0.2857142857142857</v>
      </c>
    </row>
    <row r="133" spans="1:3" x14ac:dyDescent="0.3">
      <c r="A133" s="23" t="s">
        <v>58</v>
      </c>
      <c r="B133" s="9">
        <v>40</v>
      </c>
      <c r="C133" s="65">
        <f t="shared" si="7"/>
        <v>5.7142857142857143E-3</v>
      </c>
    </row>
    <row r="134" spans="1:3" x14ac:dyDescent="0.3">
      <c r="A134" s="3"/>
    </row>
    <row r="135" spans="1:3" ht="72" x14ac:dyDescent="0.3">
      <c r="A135" s="16" t="s">
        <v>169</v>
      </c>
      <c r="B135" s="21" t="s">
        <v>0</v>
      </c>
      <c r="C135" s="22" t="s">
        <v>167</v>
      </c>
    </row>
    <row r="136" spans="1:3" ht="28.8" x14ac:dyDescent="0.3">
      <c r="A136" s="23" t="s">
        <v>73</v>
      </c>
      <c r="B136" s="9">
        <v>2000</v>
      </c>
      <c r="C136" s="65">
        <f>B136/$B$12</f>
        <v>0.25</v>
      </c>
    </row>
    <row r="137" spans="1:3" x14ac:dyDescent="0.3">
      <c r="A137" s="23" t="s">
        <v>74</v>
      </c>
      <c r="B137" s="9">
        <v>100</v>
      </c>
      <c r="C137" s="65">
        <f t="shared" ref="C137:C158" si="8">B137/$B$12</f>
        <v>1.2500000000000001E-2</v>
      </c>
    </row>
    <row r="138" spans="1:3" x14ac:dyDescent="0.3">
      <c r="A138" s="23" t="s">
        <v>75</v>
      </c>
      <c r="B138" s="9">
        <v>800</v>
      </c>
      <c r="C138" s="65">
        <f t="shared" si="8"/>
        <v>0.1</v>
      </c>
    </row>
    <row r="139" spans="1:3" x14ac:dyDescent="0.3">
      <c r="A139" s="23" t="s">
        <v>76</v>
      </c>
      <c r="B139" s="9">
        <v>1000</v>
      </c>
      <c r="C139" s="65">
        <f t="shared" si="8"/>
        <v>0.125</v>
      </c>
    </row>
    <row r="140" spans="1:3" x14ac:dyDescent="0.3">
      <c r="A140" s="23" t="s">
        <v>77</v>
      </c>
      <c r="B140" s="9">
        <v>150</v>
      </c>
      <c r="C140" s="65">
        <f t="shared" si="8"/>
        <v>1.8749999999999999E-2</v>
      </c>
    </row>
    <row r="141" spans="1:3" x14ac:dyDescent="0.3">
      <c r="A141" s="23" t="s">
        <v>78</v>
      </c>
      <c r="B141" s="9">
        <v>80</v>
      </c>
      <c r="C141" s="65">
        <f t="shared" si="8"/>
        <v>0.01</v>
      </c>
    </row>
    <row r="142" spans="1:3" x14ac:dyDescent="0.3">
      <c r="A142" s="23" t="s">
        <v>79</v>
      </c>
      <c r="B142" s="9">
        <v>60</v>
      </c>
      <c r="C142" s="65">
        <f t="shared" si="8"/>
        <v>7.4999999999999997E-3</v>
      </c>
    </row>
    <row r="143" spans="1:3" x14ac:dyDescent="0.3">
      <c r="A143" s="23" t="s">
        <v>80</v>
      </c>
      <c r="B143" s="9">
        <v>110</v>
      </c>
      <c r="C143" s="65">
        <f t="shared" si="8"/>
        <v>1.375E-2</v>
      </c>
    </row>
    <row r="144" spans="1:3" x14ac:dyDescent="0.3">
      <c r="A144" s="23" t="s">
        <v>81</v>
      </c>
      <c r="B144" s="9">
        <v>500</v>
      </c>
      <c r="C144" s="65">
        <f t="shared" si="8"/>
        <v>6.25E-2</v>
      </c>
    </row>
    <row r="145" spans="1:3" x14ac:dyDescent="0.3">
      <c r="A145" s="23" t="s">
        <v>82</v>
      </c>
      <c r="B145" s="9">
        <v>50</v>
      </c>
      <c r="C145" s="65">
        <f t="shared" si="8"/>
        <v>6.2500000000000003E-3</v>
      </c>
    </row>
    <row r="146" spans="1:3" x14ac:dyDescent="0.3">
      <c r="A146" s="23" t="s">
        <v>83</v>
      </c>
      <c r="B146" s="9">
        <v>110</v>
      </c>
      <c r="C146" s="65">
        <f t="shared" si="8"/>
        <v>1.375E-2</v>
      </c>
    </row>
    <row r="147" spans="1:3" x14ac:dyDescent="0.3">
      <c r="A147" s="23" t="s">
        <v>84</v>
      </c>
      <c r="B147" s="9">
        <v>400</v>
      </c>
      <c r="C147" s="65">
        <f t="shared" si="8"/>
        <v>0.05</v>
      </c>
    </row>
    <row r="148" spans="1:3" ht="28.8" x14ac:dyDescent="0.3">
      <c r="A148" s="23" t="s">
        <v>85</v>
      </c>
      <c r="B148" s="9">
        <v>60</v>
      </c>
      <c r="C148" s="65">
        <f t="shared" si="8"/>
        <v>7.4999999999999997E-3</v>
      </c>
    </row>
    <row r="149" spans="1:3" x14ac:dyDescent="0.3">
      <c r="A149" s="23" t="s">
        <v>86</v>
      </c>
      <c r="B149" s="9">
        <v>300</v>
      </c>
      <c r="C149" s="65">
        <f t="shared" si="8"/>
        <v>3.7499999999999999E-2</v>
      </c>
    </row>
    <row r="150" spans="1:3" ht="28.8" x14ac:dyDescent="0.3">
      <c r="A150" s="23" t="s">
        <v>87</v>
      </c>
      <c r="B150" s="9">
        <v>100</v>
      </c>
      <c r="C150" s="65">
        <f t="shared" si="8"/>
        <v>1.2500000000000001E-2</v>
      </c>
    </row>
    <row r="151" spans="1:3" x14ac:dyDescent="0.3">
      <c r="A151" s="23" t="s">
        <v>88</v>
      </c>
      <c r="B151" s="9">
        <v>400</v>
      </c>
      <c r="C151" s="65">
        <f t="shared" si="8"/>
        <v>0.05</v>
      </c>
    </row>
    <row r="152" spans="1:3" x14ac:dyDescent="0.3">
      <c r="A152" s="23" t="s">
        <v>89</v>
      </c>
      <c r="B152" s="9">
        <v>80</v>
      </c>
      <c r="C152" s="65">
        <f t="shared" si="8"/>
        <v>0.01</v>
      </c>
    </row>
    <row r="153" spans="1:3" x14ac:dyDescent="0.3">
      <c r="A153" s="23" t="s">
        <v>90</v>
      </c>
      <c r="B153" s="9">
        <v>250</v>
      </c>
      <c r="C153" s="65">
        <f t="shared" si="8"/>
        <v>3.125E-2</v>
      </c>
    </row>
    <row r="154" spans="1:3" x14ac:dyDescent="0.3">
      <c r="A154" s="23" t="s">
        <v>91</v>
      </c>
      <c r="B154" s="9">
        <v>600</v>
      </c>
      <c r="C154" s="65">
        <f t="shared" si="8"/>
        <v>7.4999999999999997E-2</v>
      </c>
    </row>
    <row r="155" spans="1:3" x14ac:dyDescent="0.3">
      <c r="A155" s="23" t="s">
        <v>92</v>
      </c>
      <c r="B155" s="9">
        <v>80</v>
      </c>
      <c r="C155" s="65">
        <f t="shared" si="8"/>
        <v>0.01</v>
      </c>
    </row>
    <row r="156" spans="1:3" x14ac:dyDescent="0.3">
      <c r="A156" s="23" t="s">
        <v>93</v>
      </c>
      <c r="B156" s="9">
        <v>150</v>
      </c>
      <c r="C156" s="65">
        <f t="shared" si="8"/>
        <v>1.8749999999999999E-2</v>
      </c>
    </row>
    <row r="157" spans="1:3" x14ac:dyDescent="0.3">
      <c r="A157" s="23" t="s">
        <v>94</v>
      </c>
      <c r="B157" s="9">
        <v>220</v>
      </c>
      <c r="C157" s="65">
        <f t="shared" si="8"/>
        <v>2.75E-2</v>
      </c>
    </row>
    <row r="158" spans="1:3" x14ac:dyDescent="0.3">
      <c r="A158" s="23" t="s">
        <v>58</v>
      </c>
      <c r="B158" s="9">
        <v>400</v>
      </c>
      <c r="C158" s="65">
        <f t="shared" si="8"/>
        <v>0.05</v>
      </c>
    </row>
    <row r="159" spans="1:3" x14ac:dyDescent="0.3">
      <c r="A159" s="3"/>
    </row>
    <row r="160" spans="1:3" ht="72" x14ac:dyDescent="0.3">
      <c r="A160" s="16" t="s">
        <v>170</v>
      </c>
      <c r="B160" s="10" t="s">
        <v>0</v>
      </c>
      <c r="C160" s="11" t="s">
        <v>167</v>
      </c>
    </row>
    <row r="161" spans="1:4" x14ac:dyDescent="0.3">
      <c r="A161" s="27" t="s">
        <v>24</v>
      </c>
      <c r="B161" s="9">
        <v>100</v>
      </c>
      <c r="C161" s="65">
        <f>B161/(SUM($B$77:$B$87))</f>
        <v>8.2644628099173556E-2</v>
      </c>
    </row>
    <row r="162" spans="1:4" x14ac:dyDescent="0.3">
      <c r="A162" s="27" t="s">
        <v>25</v>
      </c>
      <c r="B162" s="9">
        <v>80</v>
      </c>
      <c r="C162" s="65">
        <f t="shared" ref="C162:C171" si="9">B162/(SUM($B$77:$B$87))</f>
        <v>6.6115702479338845E-2</v>
      </c>
    </row>
    <row r="163" spans="1:4" x14ac:dyDescent="0.3">
      <c r="A163" s="27" t="s">
        <v>26</v>
      </c>
      <c r="B163" s="9">
        <v>300</v>
      </c>
      <c r="C163" s="65">
        <f t="shared" si="9"/>
        <v>0.24793388429752067</v>
      </c>
    </row>
    <row r="164" spans="1:4" x14ac:dyDescent="0.3">
      <c r="A164" s="27" t="s">
        <v>27</v>
      </c>
      <c r="B164" s="9">
        <v>80</v>
      </c>
      <c r="C164" s="65">
        <f t="shared" si="9"/>
        <v>6.6115702479338845E-2</v>
      </c>
    </row>
    <row r="165" spans="1:4" x14ac:dyDescent="0.3">
      <c r="A165" s="27" t="s">
        <v>28</v>
      </c>
      <c r="B165" s="9">
        <v>150</v>
      </c>
      <c r="C165" s="65">
        <f t="shared" si="9"/>
        <v>0.12396694214876033</v>
      </c>
    </row>
    <row r="166" spans="1:4" x14ac:dyDescent="0.3">
      <c r="A166" s="27" t="s">
        <v>29</v>
      </c>
      <c r="B166" s="9">
        <v>200</v>
      </c>
      <c r="C166" s="65">
        <f t="shared" si="9"/>
        <v>0.16528925619834711</v>
      </c>
    </row>
    <row r="167" spans="1:4" x14ac:dyDescent="0.3">
      <c r="A167" s="27" t="s">
        <v>30</v>
      </c>
      <c r="B167" s="9">
        <v>100</v>
      </c>
      <c r="C167" s="65">
        <f t="shared" si="9"/>
        <v>8.2644628099173556E-2</v>
      </c>
    </row>
    <row r="168" spans="1:4" x14ac:dyDescent="0.3">
      <c r="A168" s="27" t="s">
        <v>31</v>
      </c>
      <c r="B168" s="9">
        <v>90</v>
      </c>
      <c r="C168" s="65">
        <f t="shared" si="9"/>
        <v>7.43801652892562E-2</v>
      </c>
    </row>
    <row r="169" spans="1:4" x14ac:dyDescent="0.3">
      <c r="A169" s="27" t="s">
        <v>32</v>
      </c>
      <c r="B169" s="9">
        <v>40</v>
      </c>
      <c r="C169" s="65">
        <f t="shared" si="9"/>
        <v>3.3057851239669422E-2</v>
      </c>
    </row>
    <row r="170" spans="1:4" x14ac:dyDescent="0.3">
      <c r="A170" s="27" t="s">
        <v>33</v>
      </c>
      <c r="B170" s="9">
        <v>10</v>
      </c>
      <c r="C170" s="65">
        <f t="shared" si="9"/>
        <v>8.2644628099173556E-3</v>
      </c>
    </row>
    <row r="171" spans="1:4" x14ac:dyDescent="0.3">
      <c r="A171" s="28" t="s">
        <v>3</v>
      </c>
      <c r="B171" s="9">
        <v>60</v>
      </c>
      <c r="C171" s="65">
        <f t="shared" si="9"/>
        <v>4.9586776859504134E-2</v>
      </c>
    </row>
    <row r="172" spans="1:4" x14ac:dyDescent="0.3">
      <c r="A172" s="3"/>
    </row>
    <row r="173" spans="1:4" x14ac:dyDescent="0.3">
      <c r="A173" s="15" t="s">
        <v>6</v>
      </c>
    </row>
    <row r="174" spans="1:4" x14ac:dyDescent="0.3">
      <c r="A174" s="16" t="s">
        <v>7</v>
      </c>
      <c r="B174" s="38" t="s">
        <v>9</v>
      </c>
      <c r="D174" s="19"/>
    </row>
    <row r="175" spans="1:4" ht="43.2" x14ac:dyDescent="0.3">
      <c r="A175" s="16" t="s">
        <v>8</v>
      </c>
      <c r="B175" s="39" t="s">
        <v>161</v>
      </c>
    </row>
    <row r="176" spans="1:4" x14ac:dyDescent="0.3">
      <c r="A176" s="3"/>
    </row>
    <row r="177" spans="1:3" ht="28.8" x14ac:dyDescent="0.3">
      <c r="A177" s="3"/>
      <c r="B177" s="10" t="s">
        <v>0</v>
      </c>
      <c r="C177" s="11" t="s">
        <v>11</v>
      </c>
    </row>
    <row r="178" spans="1:3" x14ac:dyDescent="0.3">
      <c r="A178" s="13" t="s">
        <v>162</v>
      </c>
      <c r="B178" s="10">
        <v>20000</v>
      </c>
      <c r="C178" s="62">
        <v>0.1</v>
      </c>
    </row>
    <row r="179" spans="1:3" x14ac:dyDescent="0.3">
      <c r="A179" s="25" t="s">
        <v>163</v>
      </c>
      <c r="B179" s="9">
        <v>5000</v>
      </c>
      <c r="C179" s="63">
        <f>B179/200000</f>
        <v>2.5000000000000001E-2</v>
      </c>
    </row>
    <row r="180" spans="1:3" x14ac:dyDescent="0.3">
      <c r="A180" s="25" t="s">
        <v>164</v>
      </c>
      <c r="B180" s="9">
        <v>8000</v>
      </c>
      <c r="C180" s="63">
        <f t="shared" ref="C180:C181" si="10">B180/200000</f>
        <v>0.04</v>
      </c>
    </row>
    <row r="181" spans="1:3" x14ac:dyDescent="0.3">
      <c r="A181" s="25" t="s">
        <v>165</v>
      </c>
      <c r="B181" s="9">
        <v>7000</v>
      </c>
      <c r="C181" s="63">
        <f t="shared" si="10"/>
        <v>3.5000000000000003E-2</v>
      </c>
    </row>
    <row r="182" spans="1:3" x14ac:dyDescent="0.3">
      <c r="A182" s="3"/>
    </row>
    <row r="183" spans="1:3" x14ac:dyDescent="0.3">
      <c r="A183" s="3"/>
    </row>
    <row r="184" spans="1:3" ht="72" x14ac:dyDescent="0.3">
      <c r="A184" s="16" t="s">
        <v>166</v>
      </c>
      <c r="B184" s="21" t="s">
        <v>0</v>
      </c>
      <c r="C184" s="22" t="s">
        <v>167</v>
      </c>
    </row>
    <row r="185" spans="1:3" x14ac:dyDescent="0.3">
      <c r="A185" s="23" t="s">
        <v>57</v>
      </c>
      <c r="B185" s="9">
        <v>400</v>
      </c>
      <c r="C185" s="65">
        <f>B185/$B$11</f>
        <v>0.08</v>
      </c>
    </row>
    <row r="186" spans="1:3" x14ac:dyDescent="0.3">
      <c r="A186" s="23" t="s">
        <v>37</v>
      </c>
      <c r="B186" s="9">
        <v>150</v>
      </c>
      <c r="C186" s="65">
        <f t="shared" ref="C186:C206" si="11">B186/$B$11</f>
        <v>0.03</v>
      </c>
    </row>
    <row r="187" spans="1:3" x14ac:dyDescent="0.3">
      <c r="A187" s="23" t="s">
        <v>38</v>
      </c>
      <c r="B187" s="9">
        <v>600</v>
      </c>
      <c r="C187" s="65">
        <f t="shared" si="11"/>
        <v>0.12</v>
      </c>
    </row>
    <row r="188" spans="1:3" x14ac:dyDescent="0.3">
      <c r="A188" s="23" t="s">
        <v>39</v>
      </c>
      <c r="B188" s="9">
        <v>20</v>
      </c>
      <c r="C188" s="65">
        <f t="shared" si="11"/>
        <v>4.0000000000000001E-3</v>
      </c>
    </row>
    <row r="189" spans="1:3" x14ac:dyDescent="0.3">
      <c r="A189" s="23" t="s">
        <v>40</v>
      </c>
      <c r="B189" s="9">
        <v>350</v>
      </c>
      <c r="C189" s="65">
        <f t="shared" si="11"/>
        <v>7.0000000000000007E-2</v>
      </c>
    </row>
    <row r="190" spans="1:3" x14ac:dyDescent="0.3">
      <c r="A190" s="23" t="s">
        <v>41</v>
      </c>
      <c r="B190" s="9">
        <v>120</v>
      </c>
      <c r="C190" s="65">
        <f t="shared" si="11"/>
        <v>2.4E-2</v>
      </c>
    </row>
    <row r="191" spans="1:3" x14ac:dyDescent="0.3">
      <c r="A191" s="23" t="s">
        <v>42</v>
      </c>
      <c r="B191" s="9">
        <v>700</v>
      </c>
      <c r="C191" s="65">
        <f t="shared" si="11"/>
        <v>0.14000000000000001</v>
      </c>
    </row>
    <row r="192" spans="1:3" x14ac:dyDescent="0.3">
      <c r="A192" s="23" t="s">
        <v>43</v>
      </c>
      <c r="B192" s="9">
        <v>140</v>
      </c>
      <c r="C192" s="65">
        <f t="shared" si="11"/>
        <v>2.8000000000000001E-2</v>
      </c>
    </row>
    <row r="193" spans="1:3" x14ac:dyDescent="0.3">
      <c r="A193" s="23" t="s">
        <v>44</v>
      </c>
      <c r="B193" s="9">
        <v>80</v>
      </c>
      <c r="C193" s="65">
        <f t="shared" si="11"/>
        <v>1.6E-2</v>
      </c>
    </row>
    <row r="194" spans="1:3" x14ac:dyDescent="0.3">
      <c r="A194" s="23" t="s">
        <v>45</v>
      </c>
      <c r="B194" s="9">
        <v>130</v>
      </c>
      <c r="C194" s="65">
        <f t="shared" si="11"/>
        <v>2.5999999999999999E-2</v>
      </c>
    </row>
    <row r="195" spans="1:3" x14ac:dyDescent="0.3">
      <c r="A195" s="23" t="s">
        <v>46</v>
      </c>
      <c r="B195" s="9">
        <v>900</v>
      </c>
      <c r="C195" s="65">
        <f t="shared" si="11"/>
        <v>0.18</v>
      </c>
    </row>
    <row r="196" spans="1:3" x14ac:dyDescent="0.3">
      <c r="A196" s="23" t="s">
        <v>47</v>
      </c>
      <c r="B196" s="9">
        <v>640</v>
      </c>
      <c r="C196" s="65">
        <f t="shared" si="11"/>
        <v>0.128</v>
      </c>
    </row>
    <row r="197" spans="1:3" x14ac:dyDescent="0.3">
      <c r="A197" s="23" t="s">
        <v>48</v>
      </c>
      <c r="B197" s="9">
        <v>110</v>
      </c>
      <c r="C197" s="65">
        <f t="shared" si="11"/>
        <v>2.1999999999999999E-2</v>
      </c>
    </row>
    <row r="198" spans="1:3" x14ac:dyDescent="0.3">
      <c r="A198" s="23" t="s">
        <v>49</v>
      </c>
      <c r="B198" s="9">
        <v>60</v>
      </c>
      <c r="C198" s="65">
        <f t="shared" si="11"/>
        <v>1.2E-2</v>
      </c>
    </row>
    <row r="199" spans="1:3" x14ac:dyDescent="0.3">
      <c r="A199" s="23" t="s">
        <v>50</v>
      </c>
      <c r="B199" s="9">
        <v>120</v>
      </c>
      <c r="C199" s="65">
        <f t="shared" si="11"/>
        <v>2.4E-2</v>
      </c>
    </row>
    <row r="200" spans="1:3" x14ac:dyDescent="0.3">
      <c r="A200" s="23" t="s">
        <v>51</v>
      </c>
      <c r="B200" s="9">
        <v>40</v>
      </c>
      <c r="C200" s="65">
        <f t="shared" si="11"/>
        <v>8.0000000000000002E-3</v>
      </c>
    </row>
    <row r="201" spans="1:3" x14ac:dyDescent="0.3">
      <c r="A201" s="23" t="s">
        <v>52</v>
      </c>
      <c r="B201" s="9">
        <v>10</v>
      </c>
      <c r="C201" s="65">
        <f t="shared" si="11"/>
        <v>2E-3</v>
      </c>
    </row>
    <row r="202" spans="1:3" x14ac:dyDescent="0.3">
      <c r="A202" s="23" t="s">
        <v>53</v>
      </c>
      <c r="B202" s="9">
        <v>400</v>
      </c>
      <c r="C202" s="65">
        <f t="shared" si="11"/>
        <v>0.08</v>
      </c>
    </row>
    <row r="203" spans="1:3" x14ac:dyDescent="0.3">
      <c r="A203" s="23" t="s">
        <v>54</v>
      </c>
      <c r="B203" s="9">
        <v>10</v>
      </c>
      <c r="C203" s="65">
        <f t="shared" si="11"/>
        <v>2E-3</v>
      </c>
    </row>
    <row r="204" spans="1:3" x14ac:dyDescent="0.3">
      <c r="A204" s="23" t="s">
        <v>55</v>
      </c>
      <c r="B204" s="9">
        <v>5</v>
      </c>
      <c r="C204" s="65">
        <f t="shared" si="11"/>
        <v>1E-3</v>
      </c>
    </row>
    <row r="205" spans="1:3" x14ac:dyDescent="0.3">
      <c r="A205" s="23" t="s">
        <v>56</v>
      </c>
      <c r="B205" s="9">
        <v>5</v>
      </c>
      <c r="C205" s="65">
        <f t="shared" si="11"/>
        <v>1E-3</v>
      </c>
    </row>
    <row r="206" spans="1:3" x14ac:dyDescent="0.3">
      <c r="A206" s="23" t="s">
        <v>58</v>
      </c>
      <c r="B206" s="9">
        <v>10</v>
      </c>
      <c r="C206" s="65">
        <f t="shared" si="11"/>
        <v>2E-3</v>
      </c>
    </row>
    <row r="207" spans="1:3" x14ac:dyDescent="0.3">
      <c r="A207" s="3"/>
    </row>
    <row r="208" spans="1:3" ht="72" x14ac:dyDescent="0.3">
      <c r="A208" s="16" t="s">
        <v>168</v>
      </c>
      <c r="B208" s="21" t="s">
        <v>0</v>
      </c>
      <c r="C208" s="22" t="s">
        <v>167</v>
      </c>
    </row>
    <row r="209" spans="1:3" x14ac:dyDescent="0.3">
      <c r="A209" s="23" t="s">
        <v>63</v>
      </c>
      <c r="B209" s="9">
        <v>1000</v>
      </c>
      <c r="C209" s="65">
        <f>B209/$B$13</f>
        <v>0.14285714285714285</v>
      </c>
    </row>
    <row r="210" spans="1:3" x14ac:dyDescent="0.3">
      <c r="A210" s="23" t="s">
        <v>64</v>
      </c>
      <c r="B210" s="9">
        <v>450</v>
      </c>
      <c r="C210" s="65">
        <f t="shared" ref="C210:C217" si="12">B210/$B$13</f>
        <v>6.4285714285714279E-2</v>
      </c>
    </row>
    <row r="211" spans="1:3" x14ac:dyDescent="0.3">
      <c r="A211" s="23" t="s">
        <v>65</v>
      </c>
      <c r="B211" s="9">
        <v>600</v>
      </c>
      <c r="C211" s="65">
        <f t="shared" si="12"/>
        <v>8.5714285714285715E-2</v>
      </c>
    </row>
    <row r="212" spans="1:3" x14ac:dyDescent="0.3">
      <c r="A212" s="23" t="s">
        <v>66</v>
      </c>
      <c r="B212" s="9">
        <v>130</v>
      </c>
      <c r="C212" s="65">
        <f t="shared" si="12"/>
        <v>1.8571428571428572E-2</v>
      </c>
    </row>
    <row r="213" spans="1:3" x14ac:dyDescent="0.3">
      <c r="A213" s="23" t="s">
        <v>67</v>
      </c>
      <c r="B213" s="9">
        <v>1000</v>
      </c>
      <c r="C213" s="65">
        <f t="shared" si="12"/>
        <v>0.14285714285714285</v>
      </c>
    </row>
    <row r="214" spans="1:3" x14ac:dyDescent="0.3">
      <c r="A214" s="23" t="s">
        <v>68</v>
      </c>
      <c r="B214" s="9">
        <v>1700</v>
      </c>
      <c r="C214" s="65">
        <f t="shared" si="12"/>
        <v>0.24285714285714285</v>
      </c>
    </row>
    <row r="215" spans="1:3" x14ac:dyDescent="0.3">
      <c r="A215" s="23" t="s">
        <v>69</v>
      </c>
      <c r="B215" s="9">
        <v>80</v>
      </c>
      <c r="C215" s="65">
        <f t="shared" si="12"/>
        <v>1.1428571428571429E-2</v>
      </c>
    </row>
    <row r="216" spans="1:3" x14ac:dyDescent="0.3">
      <c r="A216" s="23" t="s">
        <v>70</v>
      </c>
      <c r="B216" s="9">
        <v>2000</v>
      </c>
      <c r="C216" s="65">
        <f t="shared" si="12"/>
        <v>0.2857142857142857</v>
      </c>
    </row>
    <row r="217" spans="1:3" x14ac:dyDescent="0.3">
      <c r="A217" s="23" t="s">
        <v>58</v>
      </c>
      <c r="B217" s="9">
        <v>40</v>
      </c>
      <c r="C217" s="65">
        <f t="shared" si="12"/>
        <v>5.7142857142857143E-3</v>
      </c>
    </row>
    <row r="218" spans="1:3" x14ac:dyDescent="0.3">
      <c r="A218" s="3"/>
    </row>
    <row r="219" spans="1:3" ht="72" x14ac:dyDescent="0.3">
      <c r="A219" s="16" t="s">
        <v>169</v>
      </c>
      <c r="B219" s="21" t="s">
        <v>0</v>
      </c>
      <c r="C219" s="22" t="s">
        <v>167</v>
      </c>
    </row>
    <row r="220" spans="1:3" ht="28.8" x14ac:dyDescent="0.3">
      <c r="A220" s="23" t="s">
        <v>73</v>
      </c>
      <c r="B220" s="9">
        <v>2000</v>
      </c>
      <c r="C220" s="65">
        <f>B220/$B$12</f>
        <v>0.25</v>
      </c>
    </row>
    <row r="221" spans="1:3" x14ac:dyDescent="0.3">
      <c r="A221" s="23" t="s">
        <v>74</v>
      </c>
      <c r="B221" s="9">
        <v>100</v>
      </c>
      <c r="C221" s="65">
        <f t="shared" ref="C221:C242" si="13">B221/$B$12</f>
        <v>1.2500000000000001E-2</v>
      </c>
    </row>
    <row r="222" spans="1:3" x14ac:dyDescent="0.3">
      <c r="A222" s="23" t="s">
        <v>75</v>
      </c>
      <c r="B222" s="9">
        <v>800</v>
      </c>
      <c r="C222" s="65">
        <f t="shared" si="13"/>
        <v>0.1</v>
      </c>
    </row>
    <row r="223" spans="1:3" x14ac:dyDescent="0.3">
      <c r="A223" s="23" t="s">
        <v>76</v>
      </c>
      <c r="B223" s="9">
        <v>1000</v>
      </c>
      <c r="C223" s="65">
        <f t="shared" si="13"/>
        <v>0.125</v>
      </c>
    </row>
    <row r="224" spans="1:3" x14ac:dyDescent="0.3">
      <c r="A224" s="23" t="s">
        <v>77</v>
      </c>
      <c r="B224" s="9">
        <v>150</v>
      </c>
      <c r="C224" s="65">
        <f t="shared" si="13"/>
        <v>1.8749999999999999E-2</v>
      </c>
    </row>
    <row r="225" spans="1:3" x14ac:dyDescent="0.3">
      <c r="A225" s="23" t="s">
        <v>78</v>
      </c>
      <c r="B225" s="9">
        <v>80</v>
      </c>
      <c r="C225" s="65">
        <f t="shared" si="13"/>
        <v>0.01</v>
      </c>
    </row>
    <row r="226" spans="1:3" x14ac:dyDescent="0.3">
      <c r="A226" s="23" t="s">
        <v>79</v>
      </c>
      <c r="B226" s="9">
        <v>60</v>
      </c>
      <c r="C226" s="65">
        <f t="shared" si="13"/>
        <v>7.4999999999999997E-3</v>
      </c>
    </row>
    <row r="227" spans="1:3" x14ac:dyDescent="0.3">
      <c r="A227" s="23" t="s">
        <v>80</v>
      </c>
      <c r="B227" s="9">
        <v>110</v>
      </c>
      <c r="C227" s="65">
        <f t="shared" si="13"/>
        <v>1.375E-2</v>
      </c>
    </row>
    <row r="228" spans="1:3" x14ac:dyDescent="0.3">
      <c r="A228" s="23" t="s">
        <v>81</v>
      </c>
      <c r="B228" s="9">
        <v>500</v>
      </c>
      <c r="C228" s="65">
        <f t="shared" si="13"/>
        <v>6.25E-2</v>
      </c>
    </row>
    <row r="229" spans="1:3" x14ac:dyDescent="0.3">
      <c r="A229" s="23" t="s">
        <v>82</v>
      </c>
      <c r="B229" s="9">
        <v>50</v>
      </c>
      <c r="C229" s="65">
        <f t="shared" si="13"/>
        <v>6.2500000000000003E-3</v>
      </c>
    </row>
    <row r="230" spans="1:3" x14ac:dyDescent="0.3">
      <c r="A230" s="23" t="s">
        <v>83</v>
      </c>
      <c r="B230" s="9">
        <v>110</v>
      </c>
      <c r="C230" s="65">
        <f t="shared" si="13"/>
        <v>1.375E-2</v>
      </c>
    </row>
    <row r="231" spans="1:3" x14ac:dyDescent="0.3">
      <c r="A231" s="23" t="s">
        <v>84</v>
      </c>
      <c r="B231" s="9">
        <v>400</v>
      </c>
      <c r="C231" s="65">
        <f t="shared" si="13"/>
        <v>0.05</v>
      </c>
    </row>
    <row r="232" spans="1:3" ht="28.8" x14ac:dyDescent="0.3">
      <c r="A232" s="23" t="s">
        <v>85</v>
      </c>
      <c r="B232" s="9">
        <v>60</v>
      </c>
      <c r="C232" s="65">
        <f t="shared" si="13"/>
        <v>7.4999999999999997E-3</v>
      </c>
    </row>
    <row r="233" spans="1:3" x14ac:dyDescent="0.3">
      <c r="A233" s="23" t="s">
        <v>86</v>
      </c>
      <c r="B233" s="9">
        <v>300</v>
      </c>
      <c r="C233" s="65">
        <f t="shared" si="13"/>
        <v>3.7499999999999999E-2</v>
      </c>
    </row>
    <row r="234" spans="1:3" ht="28.8" x14ac:dyDescent="0.3">
      <c r="A234" s="23" t="s">
        <v>87</v>
      </c>
      <c r="B234" s="9">
        <v>100</v>
      </c>
      <c r="C234" s="65">
        <f t="shared" si="13"/>
        <v>1.2500000000000001E-2</v>
      </c>
    </row>
    <row r="235" spans="1:3" x14ac:dyDescent="0.3">
      <c r="A235" s="23" t="s">
        <v>88</v>
      </c>
      <c r="B235" s="9">
        <v>400</v>
      </c>
      <c r="C235" s="65">
        <f t="shared" si="13"/>
        <v>0.05</v>
      </c>
    </row>
    <row r="236" spans="1:3" x14ac:dyDescent="0.3">
      <c r="A236" s="23" t="s">
        <v>89</v>
      </c>
      <c r="B236" s="9">
        <v>80</v>
      </c>
      <c r="C236" s="65">
        <f t="shared" si="13"/>
        <v>0.01</v>
      </c>
    </row>
    <row r="237" spans="1:3" x14ac:dyDescent="0.3">
      <c r="A237" s="23" t="s">
        <v>90</v>
      </c>
      <c r="B237" s="9">
        <v>250</v>
      </c>
      <c r="C237" s="65">
        <f t="shared" si="13"/>
        <v>3.125E-2</v>
      </c>
    </row>
    <row r="238" spans="1:3" x14ac:dyDescent="0.3">
      <c r="A238" s="23" t="s">
        <v>91</v>
      </c>
      <c r="B238" s="9">
        <v>600</v>
      </c>
      <c r="C238" s="65">
        <f t="shared" si="13"/>
        <v>7.4999999999999997E-2</v>
      </c>
    </row>
    <row r="239" spans="1:3" x14ac:dyDescent="0.3">
      <c r="A239" s="23" t="s">
        <v>92</v>
      </c>
      <c r="B239" s="9">
        <v>80</v>
      </c>
      <c r="C239" s="65">
        <f t="shared" si="13"/>
        <v>0.01</v>
      </c>
    </row>
    <row r="240" spans="1:3" x14ac:dyDescent="0.3">
      <c r="A240" s="23" t="s">
        <v>93</v>
      </c>
      <c r="B240" s="9">
        <v>150</v>
      </c>
      <c r="C240" s="65">
        <f t="shared" si="13"/>
        <v>1.8749999999999999E-2</v>
      </c>
    </row>
    <row r="241" spans="1:3" x14ac:dyDescent="0.3">
      <c r="A241" s="23" t="s">
        <v>94</v>
      </c>
      <c r="B241" s="9">
        <v>220</v>
      </c>
      <c r="C241" s="65">
        <f t="shared" si="13"/>
        <v>2.75E-2</v>
      </c>
    </row>
    <row r="242" spans="1:3" x14ac:dyDescent="0.3">
      <c r="A242" s="23" t="s">
        <v>58</v>
      </c>
      <c r="B242" s="9">
        <v>400</v>
      </c>
      <c r="C242" s="65">
        <f t="shared" si="13"/>
        <v>0.05</v>
      </c>
    </row>
    <row r="243" spans="1:3" x14ac:dyDescent="0.3">
      <c r="A243" s="3"/>
    </row>
    <row r="244" spans="1:3" ht="72" x14ac:dyDescent="0.3">
      <c r="A244" s="16" t="s">
        <v>170</v>
      </c>
      <c r="B244" s="10" t="s">
        <v>0</v>
      </c>
      <c r="C244" s="11" t="s">
        <v>167</v>
      </c>
    </row>
    <row r="245" spans="1:3" x14ac:dyDescent="0.3">
      <c r="A245" s="27" t="s">
        <v>24</v>
      </c>
      <c r="B245" s="9">
        <v>100</v>
      </c>
      <c r="C245" s="65">
        <f>B245/(SUM($B$77:$B$87))</f>
        <v>8.2644628099173556E-2</v>
      </c>
    </row>
    <row r="246" spans="1:3" x14ac:dyDescent="0.3">
      <c r="A246" s="27" t="s">
        <v>25</v>
      </c>
      <c r="B246" s="9">
        <v>80</v>
      </c>
      <c r="C246" s="65">
        <f t="shared" ref="C246:C255" si="14">B246/(SUM($B$77:$B$87))</f>
        <v>6.6115702479338845E-2</v>
      </c>
    </row>
    <row r="247" spans="1:3" x14ac:dyDescent="0.3">
      <c r="A247" s="27" t="s">
        <v>26</v>
      </c>
      <c r="B247" s="9">
        <v>300</v>
      </c>
      <c r="C247" s="65">
        <f t="shared" si="14"/>
        <v>0.24793388429752067</v>
      </c>
    </row>
    <row r="248" spans="1:3" x14ac:dyDescent="0.3">
      <c r="A248" s="27" t="s">
        <v>27</v>
      </c>
      <c r="B248" s="9">
        <v>80</v>
      </c>
      <c r="C248" s="65">
        <f t="shared" si="14"/>
        <v>6.6115702479338845E-2</v>
      </c>
    </row>
    <row r="249" spans="1:3" x14ac:dyDescent="0.3">
      <c r="A249" s="27" t="s">
        <v>28</v>
      </c>
      <c r="B249" s="9">
        <v>150</v>
      </c>
      <c r="C249" s="65">
        <f t="shared" si="14"/>
        <v>0.12396694214876033</v>
      </c>
    </row>
    <row r="250" spans="1:3" x14ac:dyDescent="0.3">
      <c r="A250" s="27" t="s">
        <v>29</v>
      </c>
      <c r="B250" s="9">
        <v>200</v>
      </c>
      <c r="C250" s="65">
        <f t="shared" si="14"/>
        <v>0.16528925619834711</v>
      </c>
    </row>
    <row r="251" spans="1:3" x14ac:dyDescent="0.3">
      <c r="A251" s="27" t="s">
        <v>30</v>
      </c>
      <c r="B251" s="9">
        <v>100</v>
      </c>
      <c r="C251" s="65">
        <f t="shared" si="14"/>
        <v>8.2644628099173556E-2</v>
      </c>
    </row>
    <row r="252" spans="1:3" x14ac:dyDescent="0.3">
      <c r="A252" s="27" t="s">
        <v>31</v>
      </c>
      <c r="B252" s="9">
        <v>90</v>
      </c>
      <c r="C252" s="65">
        <f t="shared" si="14"/>
        <v>7.43801652892562E-2</v>
      </c>
    </row>
    <row r="253" spans="1:3" x14ac:dyDescent="0.3">
      <c r="A253" s="27" t="s">
        <v>32</v>
      </c>
      <c r="B253" s="9">
        <v>40</v>
      </c>
      <c r="C253" s="65">
        <f t="shared" si="14"/>
        <v>3.3057851239669422E-2</v>
      </c>
    </row>
    <row r="254" spans="1:3" x14ac:dyDescent="0.3">
      <c r="A254" s="27" t="s">
        <v>33</v>
      </c>
      <c r="B254" s="9">
        <v>10</v>
      </c>
      <c r="C254" s="65">
        <f t="shared" si="14"/>
        <v>8.2644628099173556E-3</v>
      </c>
    </row>
    <row r="255" spans="1:3" x14ac:dyDescent="0.3">
      <c r="A255" s="28" t="s">
        <v>3</v>
      </c>
      <c r="B255" s="9">
        <v>60</v>
      </c>
      <c r="C255" s="65">
        <f t="shared" si="14"/>
        <v>4.9586776859504134E-2</v>
      </c>
    </row>
    <row r="256" spans="1:3" x14ac:dyDescent="0.3">
      <c r="A25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Index</vt:lpstr>
      <vt:lpstr>NPI-32(a)</vt:lpstr>
      <vt:lpstr>NPI-32(b) Info</vt:lpstr>
      <vt:lpstr>NPI-32(b) Advice</vt:lpstr>
      <vt:lpstr>NPI-32(b) Task</vt:lpstr>
      <vt:lpstr>NPI-32(b) NLS</vt:lpstr>
      <vt:lpstr>NPI-32(b) FRP</vt:lpstr>
      <vt:lpstr>NPI-32(b) DUTY</vt:lpstr>
      <vt:lpstr>NPI-32(b) REP-DR</vt:lpstr>
      <vt:lpstr>NPI-32(b) REP-CT</vt:lpstr>
      <vt:lpstr>NPI-32(b) REP-OTHER</vt:lpstr>
      <vt:lpstr>NPI-32(b) OLS</vt:lpstr>
      <vt:lpstr>NPI-32(c)</vt:lpstr>
      <vt:lpstr>NPI-32(d)</vt:lpstr>
    </vt:vector>
  </TitlesOfParts>
  <Company>Attorney-General's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 Vithanage</dc:creator>
  <cp:lastModifiedBy>Gayan Vithanage</cp:lastModifiedBy>
  <dcterms:created xsi:type="dcterms:W3CDTF">2020-02-18T08:47:44Z</dcterms:created>
  <dcterms:modified xsi:type="dcterms:W3CDTF">2020-02-24T21:39:30Z</dcterms:modified>
</cp:coreProperties>
</file>